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cdc\users\khoward\Documents\Kelly\Elections\General Elections\2020 General Election\"/>
    </mc:Choice>
  </mc:AlternateContent>
  <bookViews>
    <workbookView xWindow="0" yWindow="0" windowWidth="28800" windowHeight="11700" tabRatio="927"/>
  </bookViews>
  <sheets>
    <sheet name="Totals" sheetId="30" r:id="rId1"/>
    <sheet name="CV1" sheetId="6" r:id="rId2"/>
    <sheet name="CV2" sheetId="18" r:id="rId3"/>
    <sheet name="CV3" sheetId="19" r:id="rId4"/>
    <sheet name="Numa BL-LN" sheetId="25" r:id="rId5"/>
    <sheet name="Exline CW" sheetId="21" r:id="rId6"/>
    <sheet name="Plano JO-IN" sheetId="26" r:id="rId7"/>
    <sheet name="Cincinnati PS-FR" sheetId="20" r:id="rId8"/>
    <sheet name="Moravia TY-CH" sheetId="22" r:id="rId9"/>
    <sheet name="Unionville-Udell UN-UD" sheetId="27" r:id="rId10"/>
    <sheet name="VM-DG-SH" sheetId="29" r:id="rId11"/>
    <sheet name="Mystic-Rathbun WA" sheetId="24" r:id="rId12"/>
    <sheet name="Moulton WS-WE" sheetId="23" r:id="rId13"/>
    <sheet name="Absentee" sheetId="28" r:id="rId14"/>
    <sheet name="Absentee 2" sheetId="33" r:id="rId15"/>
    <sheet name="Absentee Total" sheetId="32" r:id="rId16"/>
  </sheets>
  <definedNames>
    <definedName name="_xlnm.Print_Area" localSheetId="13">Absentee!$A$1:$I$154</definedName>
    <definedName name="_xlnm.Print_Area" localSheetId="14">'Absentee 2'!$A$1:$I$154</definedName>
    <definedName name="_xlnm.Print_Area" localSheetId="15">'Absentee Total'!$A$1:$I$154</definedName>
    <definedName name="_xlnm.Print_Area" localSheetId="7">'Cincinnati PS-FR'!$A$1:$I$77</definedName>
    <definedName name="_xlnm.Print_Area" localSheetId="1">'CV1'!$A$1:$I$77</definedName>
    <definedName name="_xlnm.Print_Area" localSheetId="2">'CV2'!$A$1:$I$77</definedName>
    <definedName name="_xlnm.Print_Area" localSheetId="3">'CV3'!$A$1:$I$77</definedName>
    <definedName name="_xlnm.Print_Area" localSheetId="5">'Exline CW'!$A$1:$I$77</definedName>
    <definedName name="_xlnm.Print_Area" localSheetId="8">'Moravia TY-CH'!$A$1:$I$77</definedName>
    <definedName name="_xlnm.Print_Area" localSheetId="12">'Moulton WS-WE'!$A$1:$I$77</definedName>
    <definedName name="_xlnm.Print_Area" localSheetId="11">'Mystic-Rathbun WA'!$A$1:$I$77</definedName>
    <definedName name="_xlnm.Print_Area" localSheetId="4">'Numa BL-LN'!$A$1:$I$77</definedName>
    <definedName name="_xlnm.Print_Area" localSheetId="6">'Plano JO-IN'!$A$1:$I$77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30" l="1"/>
  <c r="C3" i="30"/>
  <c r="D3" i="30"/>
  <c r="E3" i="30"/>
  <c r="F3" i="30"/>
  <c r="G3" i="30"/>
  <c r="H3" i="30"/>
  <c r="I3" i="30"/>
  <c r="J3" i="30"/>
  <c r="K3" i="30"/>
  <c r="L3" i="30"/>
  <c r="M3" i="30"/>
  <c r="N3" i="30"/>
  <c r="B8" i="30"/>
  <c r="C8" i="30"/>
  <c r="D8" i="30"/>
  <c r="E8" i="30"/>
  <c r="F8" i="30"/>
  <c r="G8" i="30"/>
  <c r="H8" i="30"/>
  <c r="I8" i="30"/>
  <c r="J8" i="30"/>
  <c r="K8" i="30"/>
  <c r="L8" i="30"/>
  <c r="M8" i="30"/>
  <c r="N8" i="30"/>
  <c r="B9" i="30"/>
  <c r="C9" i="30"/>
  <c r="D9" i="30"/>
  <c r="E9" i="30"/>
  <c r="F9" i="30"/>
  <c r="G9" i="30"/>
  <c r="H9" i="30"/>
  <c r="I9" i="30"/>
  <c r="J9" i="30"/>
  <c r="K9" i="30"/>
  <c r="L9" i="30"/>
  <c r="M9" i="30"/>
  <c r="N9" i="30"/>
  <c r="B10" i="30"/>
  <c r="C10" i="30"/>
  <c r="D10" i="30"/>
  <c r="E10" i="30"/>
  <c r="F10" i="30"/>
  <c r="G10" i="30"/>
  <c r="H10" i="30"/>
  <c r="I10" i="30"/>
  <c r="J10" i="30"/>
  <c r="K10" i="30"/>
  <c r="L10" i="30"/>
  <c r="M10" i="30"/>
  <c r="N10" i="30"/>
  <c r="B11" i="30"/>
  <c r="C11" i="30"/>
  <c r="D11" i="30"/>
  <c r="E11" i="30"/>
  <c r="F11" i="30"/>
  <c r="G11" i="30"/>
  <c r="H11" i="30"/>
  <c r="I11" i="30"/>
  <c r="J11" i="30"/>
  <c r="K11" i="30"/>
  <c r="L11" i="30"/>
  <c r="M11" i="30"/>
  <c r="N11" i="30"/>
  <c r="B12" i="30"/>
  <c r="C12" i="30"/>
  <c r="D12" i="30"/>
  <c r="E12" i="30"/>
  <c r="F12" i="30"/>
  <c r="G12" i="30"/>
  <c r="H12" i="30"/>
  <c r="I12" i="30"/>
  <c r="J12" i="30"/>
  <c r="K12" i="30"/>
  <c r="L12" i="30"/>
  <c r="M12" i="30"/>
  <c r="N12" i="30"/>
  <c r="B13" i="30"/>
  <c r="C13" i="30"/>
  <c r="D13" i="30"/>
  <c r="E13" i="30"/>
  <c r="F13" i="30"/>
  <c r="G13" i="30"/>
  <c r="H13" i="30"/>
  <c r="I13" i="30"/>
  <c r="J13" i="30"/>
  <c r="K13" i="30"/>
  <c r="L13" i="30"/>
  <c r="M13" i="30"/>
  <c r="N13" i="30"/>
  <c r="B14" i="30"/>
  <c r="C14" i="30"/>
  <c r="D14" i="30"/>
  <c r="E14" i="30"/>
  <c r="F14" i="30"/>
  <c r="G14" i="30"/>
  <c r="H14" i="30"/>
  <c r="I14" i="30"/>
  <c r="J14" i="30"/>
  <c r="K14" i="30"/>
  <c r="L14" i="30"/>
  <c r="M14" i="30"/>
  <c r="N14" i="30"/>
  <c r="B15" i="30"/>
  <c r="C15" i="30"/>
  <c r="D15" i="30"/>
  <c r="E15" i="30"/>
  <c r="F15" i="30"/>
  <c r="G15" i="30"/>
  <c r="H15" i="30"/>
  <c r="I15" i="30"/>
  <c r="J15" i="30"/>
  <c r="K15" i="30"/>
  <c r="L15" i="30"/>
  <c r="M15" i="30"/>
  <c r="N15" i="30"/>
  <c r="B16" i="30"/>
  <c r="C16" i="30"/>
  <c r="D16" i="30"/>
  <c r="E16" i="30"/>
  <c r="F16" i="30"/>
  <c r="G16" i="30"/>
  <c r="H16" i="30"/>
  <c r="I16" i="30"/>
  <c r="J16" i="30"/>
  <c r="K16" i="30"/>
  <c r="L16" i="30"/>
  <c r="M16" i="30"/>
  <c r="N16" i="30"/>
  <c r="B17" i="30"/>
  <c r="C17" i="30"/>
  <c r="D17" i="30"/>
  <c r="E17" i="30"/>
  <c r="F17" i="30"/>
  <c r="G17" i="30"/>
  <c r="H17" i="30"/>
  <c r="I17" i="30"/>
  <c r="J17" i="30"/>
  <c r="K17" i="30"/>
  <c r="L17" i="30"/>
  <c r="M17" i="30"/>
  <c r="N17" i="30"/>
  <c r="B22" i="30"/>
  <c r="C22" i="30"/>
  <c r="D22" i="30"/>
  <c r="E22" i="30"/>
  <c r="F22" i="30"/>
  <c r="G22" i="30"/>
  <c r="H22" i="30"/>
  <c r="I22" i="30"/>
  <c r="J22" i="30"/>
  <c r="K22" i="30"/>
  <c r="L22" i="30"/>
  <c r="M22" i="30"/>
  <c r="N22" i="30"/>
  <c r="B23" i="30"/>
  <c r="C23" i="30"/>
  <c r="D23" i="30"/>
  <c r="E23" i="30"/>
  <c r="F23" i="30"/>
  <c r="G23" i="30"/>
  <c r="H23" i="30"/>
  <c r="I23" i="30"/>
  <c r="J23" i="30"/>
  <c r="K23" i="30"/>
  <c r="L23" i="30"/>
  <c r="M23" i="30"/>
  <c r="N23" i="30"/>
  <c r="B24" i="30"/>
  <c r="C24" i="30"/>
  <c r="D24" i="30"/>
  <c r="E24" i="30"/>
  <c r="F24" i="30"/>
  <c r="G24" i="30"/>
  <c r="H24" i="30"/>
  <c r="I24" i="30"/>
  <c r="J24" i="30"/>
  <c r="K24" i="30"/>
  <c r="L24" i="30"/>
  <c r="M24" i="30"/>
  <c r="N24" i="30"/>
  <c r="B25" i="30"/>
  <c r="C25" i="30"/>
  <c r="D25" i="30"/>
  <c r="E25" i="30"/>
  <c r="F25" i="30"/>
  <c r="G25" i="30"/>
  <c r="H25" i="30"/>
  <c r="I25" i="30"/>
  <c r="J25" i="30"/>
  <c r="K25" i="30"/>
  <c r="L25" i="30"/>
  <c r="M25" i="30"/>
  <c r="N25" i="30"/>
  <c r="B26" i="30"/>
  <c r="C26" i="30"/>
  <c r="D26" i="30"/>
  <c r="E26" i="30"/>
  <c r="F26" i="30"/>
  <c r="G26" i="30"/>
  <c r="H26" i="30"/>
  <c r="I26" i="30"/>
  <c r="J26" i="30"/>
  <c r="K26" i="30"/>
  <c r="L26" i="30"/>
  <c r="M26" i="30"/>
  <c r="N26" i="30"/>
  <c r="B31" i="30"/>
  <c r="C31" i="30"/>
  <c r="D31" i="30"/>
  <c r="E31" i="30"/>
  <c r="F31" i="30"/>
  <c r="G31" i="30"/>
  <c r="H31" i="30"/>
  <c r="I31" i="30"/>
  <c r="J31" i="30"/>
  <c r="K31" i="30"/>
  <c r="L31" i="30"/>
  <c r="M31" i="30"/>
  <c r="N31" i="30"/>
  <c r="B32" i="30"/>
  <c r="C32" i="30"/>
  <c r="D32" i="30"/>
  <c r="E32" i="30"/>
  <c r="F32" i="30"/>
  <c r="G32" i="30"/>
  <c r="H32" i="30"/>
  <c r="I32" i="30"/>
  <c r="J32" i="30"/>
  <c r="K32" i="30"/>
  <c r="L32" i="30"/>
  <c r="M32" i="30"/>
  <c r="N32" i="30"/>
  <c r="B33" i="30"/>
  <c r="C33" i="30"/>
  <c r="D33" i="30"/>
  <c r="E33" i="30"/>
  <c r="F33" i="30"/>
  <c r="G33" i="30"/>
  <c r="H33" i="30"/>
  <c r="I33" i="30"/>
  <c r="J33" i="30"/>
  <c r="K33" i="30"/>
  <c r="L33" i="30"/>
  <c r="M33" i="30"/>
  <c r="N33" i="30"/>
  <c r="B39" i="30"/>
  <c r="C39" i="30"/>
  <c r="D39" i="30"/>
  <c r="E39" i="30"/>
  <c r="F39" i="30"/>
  <c r="G39" i="30"/>
  <c r="H39" i="30"/>
  <c r="I39" i="30"/>
  <c r="J39" i="30"/>
  <c r="K39" i="30"/>
  <c r="L39" i="30"/>
  <c r="M39" i="30"/>
  <c r="N39" i="30"/>
  <c r="B40" i="30"/>
  <c r="C40" i="30"/>
  <c r="D40" i="30"/>
  <c r="E40" i="30"/>
  <c r="F40" i="30"/>
  <c r="G40" i="30"/>
  <c r="H40" i="30"/>
  <c r="I40" i="30"/>
  <c r="J40" i="30"/>
  <c r="K40" i="30"/>
  <c r="L40" i="30"/>
  <c r="M40" i="30"/>
  <c r="N40" i="30"/>
  <c r="B41" i="30"/>
  <c r="C41" i="30"/>
  <c r="D41" i="30"/>
  <c r="E41" i="30"/>
  <c r="F41" i="30"/>
  <c r="G41" i="30"/>
  <c r="H41" i="30"/>
  <c r="I41" i="30"/>
  <c r="J41" i="30"/>
  <c r="K41" i="30"/>
  <c r="L41" i="30"/>
  <c r="M41" i="30"/>
  <c r="N41" i="30"/>
  <c r="B46" i="30"/>
  <c r="C46" i="30"/>
  <c r="D46" i="30"/>
  <c r="E46" i="30"/>
  <c r="F46" i="30"/>
  <c r="G46" i="30"/>
  <c r="H46" i="30"/>
  <c r="I46" i="30"/>
  <c r="J46" i="30"/>
  <c r="K46" i="30"/>
  <c r="L46" i="30"/>
  <c r="M46" i="30"/>
  <c r="N46" i="30"/>
  <c r="B47" i="30"/>
  <c r="C47" i="30"/>
  <c r="D47" i="30"/>
  <c r="E47" i="30"/>
  <c r="F47" i="30"/>
  <c r="G47" i="30"/>
  <c r="H47" i="30"/>
  <c r="I47" i="30"/>
  <c r="J47" i="30"/>
  <c r="K47" i="30"/>
  <c r="L47" i="30"/>
  <c r="M47" i="30"/>
  <c r="N47" i="30"/>
  <c r="B53" i="30"/>
  <c r="C53" i="30"/>
  <c r="D53" i="30"/>
  <c r="E53" i="30"/>
  <c r="F53" i="30"/>
  <c r="G53" i="30"/>
  <c r="H53" i="30"/>
  <c r="I53" i="30"/>
  <c r="J53" i="30"/>
  <c r="K53" i="30"/>
  <c r="L53" i="30"/>
  <c r="M53" i="30"/>
  <c r="N53" i="30"/>
  <c r="B54" i="30"/>
  <c r="C54" i="30"/>
  <c r="D54" i="30"/>
  <c r="E54" i="30"/>
  <c r="F54" i="30"/>
  <c r="G54" i="30"/>
  <c r="H54" i="30"/>
  <c r="I54" i="30"/>
  <c r="J54" i="30"/>
  <c r="K54" i="30"/>
  <c r="L54" i="30"/>
  <c r="M54" i="30"/>
  <c r="N54" i="30"/>
  <c r="B55" i="30"/>
  <c r="C55" i="30"/>
  <c r="D55" i="30"/>
  <c r="E55" i="30"/>
  <c r="F55" i="30"/>
  <c r="G55" i="30"/>
  <c r="H55" i="30"/>
  <c r="I55" i="30"/>
  <c r="J55" i="30"/>
  <c r="K55" i="30"/>
  <c r="L55" i="30"/>
  <c r="M55" i="30"/>
  <c r="N55" i="30"/>
  <c r="B56" i="30"/>
  <c r="C56" i="30"/>
  <c r="D56" i="30"/>
  <c r="E56" i="30"/>
  <c r="F56" i="30"/>
  <c r="G56" i="30"/>
  <c r="H56" i="30"/>
  <c r="I56" i="30"/>
  <c r="J56" i="30"/>
  <c r="K56" i="30"/>
  <c r="L56" i="30"/>
  <c r="M56" i="30"/>
  <c r="N56" i="30"/>
  <c r="B57" i="30"/>
  <c r="C57" i="30"/>
  <c r="D57" i="30"/>
  <c r="E57" i="30"/>
  <c r="F57" i="30"/>
  <c r="G57" i="30"/>
  <c r="H57" i="30"/>
  <c r="I57" i="30"/>
  <c r="J57" i="30"/>
  <c r="K57" i="30"/>
  <c r="L57" i="30"/>
  <c r="M57" i="30"/>
  <c r="N57" i="30"/>
  <c r="B62" i="30"/>
  <c r="C62" i="30"/>
  <c r="D62" i="30"/>
  <c r="E62" i="30"/>
  <c r="F62" i="30"/>
  <c r="G62" i="30"/>
  <c r="H62" i="30"/>
  <c r="I62" i="30"/>
  <c r="J62" i="30"/>
  <c r="K62" i="30"/>
  <c r="L62" i="30"/>
  <c r="M62" i="30"/>
  <c r="N62" i="30"/>
  <c r="B63" i="30"/>
  <c r="C63" i="30"/>
  <c r="D63" i="30"/>
  <c r="E63" i="30"/>
  <c r="F63" i="30"/>
  <c r="G63" i="30"/>
  <c r="H63" i="30"/>
  <c r="I63" i="30"/>
  <c r="J63" i="30"/>
  <c r="K63" i="30"/>
  <c r="L63" i="30"/>
  <c r="M63" i="30"/>
  <c r="N63" i="30"/>
  <c r="B64" i="30"/>
  <c r="C64" i="30"/>
  <c r="D64" i="30"/>
  <c r="E64" i="30"/>
  <c r="F64" i="30"/>
  <c r="G64" i="30"/>
  <c r="H64" i="30"/>
  <c r="I64" i="30"/>
  <c r="J64" i="30"/>
  <c r="K64" i="30"/>
  <c r="L64" i="30"/>
  <c r="M64" i="30"/>
  <c r="N64" i="30"/>
  <c r="B69" i="30"/>
  <c r="C69" i="30"/>
  <c r="D69" i="30"/>
  <c r="E69" i="30"/>
  <c r="F69" i="30"/>
  <c r="G69" i="30"/>
  <c r="H69" i="30"/>
  <c r="I69" i="30"/>
  <c r="J69" i="30"/>
  <c r="K69" i="30"/>
  <c r="L69" i="30"/>
  <c r="M69" i="30"/>
  <c r="N69" i="30"/>
  <c r="B70" i="30"/>
  <c r="C70" i="30"/>
  <c r="D70" i="30"/>
  <c r="E70" i="30"/>
  <c r="F70" i="30"/>
  <c r="G70" i="30"/>
  <c r="H70" i="30"/>
  <c r="I70" i="30"/>
  <c r="J70" i="30"/>
  <c r="K70" i="30"/>
  <c r="L70" i="30"/>
  <c r="M70" i="30"/>
  <c r="N70" i="30"/>
  <c r="B75" i="30"/>
  <c r="C75" i="30"/>
  <c r="D75" i="30"/>
  <c r="E75" i="30"/>
  <c r="F75" i="30"/>
  <c r="G75" i="30"/>
  <c r="H75" i="30"/>
  <c r="I75" i="30"/>
  <c r="J75" i="30"/>
  <c r="K75" i="30"/>
  <c r="L75" i="30"/>
  <c r="M75" i="30"/>
  <c r="N75" i="30"/>
  <c r="B76" i="30"/>
  <c r="C76" i="30"/>
  <c r="D76" i="30"/>
  <c r="E76" i="30"/>
  <c r="F76" i="30"/>
  <c r="G76" i="30"/>
  <c r="H76" i="30"/>
  <c r="I76" i="30"/>
  <c r="J76" i="30"/>
  <c r="K76" i="30"/>
  <c r="L76" i="30"/>
  <c r="M76" i="30"/>
  <c r="N76" i="30"/>
  <c r="E81" i="30"/>
  <c r="N81" i="30"/>
  <c r="E82" i="30"/>
  <c r="N82" i="30"/>
  <c r="F87" i="30"/>
  <c r="N87" i="30"/>
  <c r="F88" i="30"/>
  <c r="N88" i="30"/>
  <c r="F89" i="30"/>
  <c r="N89" i="30"/>
  <c r="K94" i="30"/>
  <c r="N94" i="30"/>
  <c r="K95" i="30"/>
  <c r="N95" i="30"/>
  <c r="K100" i="30"/>
  <c r="N100" i="30"/>
  <c r="K105" i="30"/>
  <c r="N105" i="30"/>
  <c r="K106" i="30"/>
  <c r="N106" i="30"/>
  <c r="H111" i="30"/>
  <c r="N111" i="30"/>
  <c r="H116" i="30"/>
  <c r="N116" i="30"/>
  <c r="G121" i="30"/>
  <c r="N121" i="30"/>
  <c r="G122" i="30"/>
  <c r="N122" i="30"/>
  <c r="G123" i="30"/>
  <c r="N123" i="30"/>
  <c r="G128" i="30"/>
  <c r="N128" i="30"/>
  <c r="G133" i="30"/>
  <c r="N133" i="30"/>
  <c r="G134" i="30"/>
  <c r="N134" i="30"/>
  <c r="E139" i="30"/>
  <c r="N139" i="30"/>
  <c r="E140" i="30"/>
  <c r="N140" i="30"/>
  <c r="H145" i="30"/>
  <c r="N145" i="30"/>
  <c r="H150" i="30"/>
  <c r="N150" i="30"/>
  <c r="K155" i="30"/>
  <c r="N155" i="30"/>
  <c r="K160" i="30"/>
  <c r="N160" i="30"/>
  <c r="I165" i="30"/>
  <c r="N165" i="30"/>
  <c r="J170" i="30"/>
  <c r="N170" i="30"/>
  <c r="J171" i="30"/>
  <c r="N171" i="30"/>
  <c r="J176" i="30"/>
  <c r="N176" i="30"/>
  <c r="J181" i="30"/>
  <c r="N181" i="30"/>
  <c r="J182" i="30"/>
  <c r="N182" i="30"/>
  <c r="J183" i="30"/>
  <c r="N183" i="30"/>
  <c r="J188" i="30"/>
  <c r="N188" i="30"/>
  <c r="J189" i="30"/>
  <c r="N189" i="30"/>
  <c r="J194" i="30"/>
  <c r="N194" i="30"/>
  <c r="J195" i="30"/>
  <c r="N195" i="30"/>
  <c r="K200" i="30"/>
  <c r="N200" i="30"/>
  <c r="K201" i="30"/>
  <c r="N201" i="30"/>
  <c r="L206" i="30"/>
  <c r="N206" i="30"/>
  <c r="L207" i="30"/>
  <c r="N207" i="30"/>
  <c r="L212" i="30"/>
  <c r="N212" i="30"/>
  <c r="M217" i="30"/>
  <c r="N217" i="30"/>
  <c r="M218" i="30"/>
  <c r="N218" i="30"/>
  <c r="M219" i="30"/>
  <c r="N219" i="30"/>
  <c r="M224" i="30"/>
  <c r="N224" i="30"/>
  <c r="B229" i="30"/>
  <c r="C229" i="30"/>
  <c r="D229" i="30"/>
  <c r="E229" i="30"/>
  <c r="F229" i="30"/>
  <c r="G229" i="30"/>
  <c r="H229" i="30"/>
  <c r="I229" i="30"/>
  <c r="J229" i="30"/>
  <c r="K229" i="30"/>
  <c r="L229" i="30"/>
  <c r="M229" i="30"/>
  <c r="N229" i="30"/>
  <c r="B230" i="30"/>
  <c r="C230" i="30"/>
  <c r="D230" i="30"/>
  <c r="E230" i="30"/>
  <c r="F230" i="30"/>
  <c r="G230" i="30"/>
  <c r="H230" i="30"/>
  <c r="I230" i="30"/>
  <c r="J230" i="30"/>
  <c r="K230" i="30"/>
  <c r="L230" i="30"/>
  <c r="M230" i="30"/>
  <c r="N230" i="30"/>
  <c r="B231" i="30"/>
  <c r="C231" i="30"/>
  <c r="D231" i="30"/>
  <c r="E231" i="30"/>
  <c r="F231" i="30"/>
  <c r="G231" i="30"/>
  <c r="H231" i="30"/>
  <c r="I231" i="30"/>
  <c r="J231" i="30"/>
  <c r="K231" i="30"/>
  <c r="L231" i="30"/>
  <c r="M231" i="30"/>
  <c r="N231" i="30"/>
  <c r="B236" i="30"/>
  <c r="C236" i="30"/>
  <c r="D236" i="30"/>
  <c r="E236" i="30"/>
  <c r="F236" i="30"/>
  <c r="G236" i="30"/>
  <c r="H236" i="30"/>
  <c r="I236" i="30"/>
  <c r="J236" i="30"/>
  <c r="K236" i="30"/>
  <c r="L236" i="30"/>
  <c r="M236" i="30"/>
  <c r="N236" i="30"/>
  <c r="B237" i="30"/>
  <c r="C237" i="30"/>
  <c r="D237" i="30"/>
  <c r="E237" i="30"/>
  <c r="F237" i="30"/>
  <c r="G237" i="30"/>
  <c r="H237" i="30"/>
  <c r="I237" i="30"/>
  <c r="J237" i="30"/>
  <c r="K237" i="30"/>
  <c r="L237" i="30"/>
  <c r="M237" i="30"/>
  <c r="N237" i="30"/>
  <c r="B238" i="30"/>
  <c r="C238" i="30"/>
  <c r="D238" i="30"/>
  <c r="E238" i="30"/>
  <c r="F238" i="30"/>
  <c r="G238" i="30"/>
  <c r="H238" i="30"/>
  <c r="I238" i="30"/>
  <c r="J238" i="30"/>
  <c r="K238" i="30"/>
  <c r="L238" i="30"/>
  <c r="M238" i="30"/>
  <c r="N238" i="30"/>
  <c r="B239" i="30"/>
  <c r="C239" i="30"/>
  <c r="D239" i="30"/>
  <c r="E239" i="30"/>
  <c r="F239" i="30"/>
  <c r="G239" i="30"/>
  <c r="H239" i="30"/>
  <c r="I239" i="30"/>
  <c r="J239" i="30"/>
  <c r="K239" i="30"/>
  <c r="L239" i="30"/>
  <c r="M239" i="30"/>
  <c r="N239" i="30"/>
  <c r="B244" i="30"/>
  <c r="C244" i="30"/>
  <c r="D244" i="30"/>
  <c r="E244" i="30"/>
  <c r="F244" i="30"/>
  <c r="G244" i="30"/>
  <c r="H244" i="30"/>
  <c r="I244" i="30"/>
  <c r="J244" i="30"/>
  <c r="K244" i="30"/>
  <c r="L244" i="30"/>
  <c r="M244" i="30"/>
  <c r="N244" i="30"/>
  <c r="B245" i="30"/>
  <c r="C245" i="30"/>
  <c r="D245" i="30"/>
  <c r="E245" i="30"/>
  <c r="F245" i="30"/>
  <c r="G245" i="30"/>
  <c r="H245" i="30"/>
  <c r="I245" i="30"/>
  <c r="J245" i="30"/>
  <c r="K245" i="30"/>
  <c r="L245" i="30"/>
  <c r="M245" i="30"/>
  <c r="N245" i="30"/>
  <c r="B249" i="30"/>
  <c r="C249" i="30"/>
  <c r="D249" i="30"/>
  <c r="E249" i="30"/>
  <c r="F249" i="30"/>
  <c r="G249" i="30"/>
  <c r="H249" i="30"/>
  <c r="I249" i="30"/>
  <c r="J249" i="30"/>
  <c r="K249" i="30"/>
  <c r="L249" i="30"/>
  <c r="M249" i="30"/>
  <c r="N249" i="30"/>
  <c r="B250" i="30"/>
  <c r="C250" i="30"/>
  <c r="D250" i="30"/>
  <c r="E250" i="30"/>
  <c r="F250" i="30"/>
  <c r="G250" i="30"/>
  <c r="H250" i="30"/>
  <c r="I250" i="30"/>
  <c r="J250" i="30"/>
  <c r="K250" i="30"/>
  <c r="L250" i="30"/>
  <c r="M250" i="30"/>
  <c r="N250" i="30"/>
  <c r="B254" i="30"/>
  <c r="C254" i="30"/>
  <c r="D254" i="30"/>
  <c r="E254" i="30"/>
  <c r="F254" i="30"/>
  <c r="G254" i="30"/>
  <c r="H254" i="30"/>
  <c r="I254" i="30"/>
  <c r="J254" i="30"/>
  <c r="K254" i="30"/>
  <c r="L254" i="30"/>
  <c r="M254" i="30"/>
  <c r="N254" i="30"/>
  <c r="B255" i="30"/>
  <c r="C255" i="30"/>
  <c r="D255" i="30"/>
  <c r="E255" i="30"/>
  <c r="F255" i="30"/>
  <c r="G255" i="30"/>
  <c r="H255" i="30"/>
  <c r="I255" i="30"/>
  <c r="J255" i="30"/>
  <c r="K255" i="30"/>
  <c r="L255" i="30"/>
  <c r="M255" i="30"/>
  <c r="N255" i="30"/>
  <c r="B259" i="30"/>
  <c r="C259" i="30"/>
  <c r="D259" i="30"/>
  <c r="E259" i="30"/>
  <c r="F259" i="30"/>
  <c r="G259" i="30"/>
  <c r="H259" i="30"/>
  <c r="I259" i="30"/>
  <c r="J259" i="30"/>
  <c r="K259" i="30"/>
  <c r="L259" i="30"/>
  <c r="M259" i="30"/>
  <c r="N259" i="30"/>
  <c r="B260" i="30"/>
  <c r="C260" i="30"/>
  <c r="D260" i="30"/>
  <c r="E260" i="30"/>
  <c r="F260" i="30"/>
  <c r="G260" i="30"/>
  <c r="H260" i="30"/>
  <c r="I260" i="30"/>
  <c r="J260" i="30"/>
  <c r="K260" i="30"/>
  <c r="L260" i="30"/>
  <c r="M260" i="30"/>
  <c r="N260" i="30"/>
  <c r="B265" i="30"/>
  <c r="C265" i="30"/>
  <c r="D265" i="30"/>
  <c r="E265" i="30"/>
  <c r="F265" i="30"/>
  <c r="G265" i="30"/>
  <c r="H265" i="30"/>
  <c r="I265" i="30"/>
  <c r="J265" i="30"/>
  <c r="K265" i="30"/>
  <c r="L265" i="30"/>
  <c r="M265" i="30"/>
  <c r="N265" i="30"/>
  <c r="B266" i="30"/>
  <c r="C266" i="30"/>
  <c r="D266" i="30"/>
  <c r="E266" i="30"/>
  <c r="F266" i="30"/>
  <c r="G266" i="30"/>
  <c r="H266" i="30"/>
  <c r="I266" i="30"/>
  <c r="J266" i="30"/>
  <c r="K266" i="30"/>
  <c r="L266" i="30"/>
  <c r="M266" i="30"/>
  <c r="N266" i="30"/>
  <c r="B270" i="30"/>
  <c r="C270" i="30"/>
  <c r="D270" i="30"/>
  <c r="E270" i="30"/>
  <c r="F270" i="30"/>
  <c r="G270" i="30"/>
  <c r="H270" i="30"/>
  <c r="I270" i="30"/>
  <c r="J270" i="30"/>
  <c r="K270" i="30"/>
  <c r="L270" i="30"/>
  <c r="M270" i="30"/>
  <c r="N270" i="30"/>
  <c r="B271" i="30"/>
  <c r="C271" i="30"/>
  <c r="D271" i="30"/>
  <c r="E271" i="30"/>
  <c r="F271" i="30"/>
  <c r="G271" i="30"/>
  <c r="H271" i="30"/>
  <c r="I271" i="30"/>
  <c r="J271" i="30"/>
  <c r="K271" i="30"/>
  <c r="L271" i="30"/>
  <c r="M271" i="30"/>
  <c r="N271" i="30"/>
  <c r="B275" i="30"/>
  <c r="C275" i="30"/>
  <c r="D275" i="30"/>
  <c r="E275" i="30"/>
  <c r="F275" i="30"/>
  <c r="G275" i="30"/>
  <c r="H275" i="30"/>
  <c r="I275" i="30"/>
  <c r="J275" i="30"/>
  <c r="K275" i="30"/>
  <c r="L275" i="30"/>
  <c r="M275" i="30"/>
  <c r="N275" i="30"/>
  <c r="B276" i="30"/>
  <c r="C276" i="30"/>
  <c r="D276" i="30"/>
  <c r="E276" i="30"/>
  <c r="F276" i="30"/>
  <c r="G276" i="30"/>
  <c r="H276" i="30"/>
  <c r="I276" i="30"/>
  <c r="J276" i="30"/>
  <c r="K276" i="30"/>
  <c r="L276" i="30"/>
  <c r="M276" i="30"/>
  <c r="N276" i="30"/>
  <c r="B280" i="30"/>
  <c r="C280" i="30"/>
  <c r="D280" i="30"/>
  <c r="E280" i="30"/>
  <c r="F280" i="30"/>
  <c r="G280" i="30"/>
  <c r="H280" i="30"/>
  <c r="I280" i="30"/>
  <c r="J280" i="30"/>
  <c r="K280" i="30"/>
  <c r="L280" i="30"/>
  <c r="M280" i="30"/>
  <c r="N280" i="30"/>
  <c r="B281" i="30"/>
  <c r="C281" i="30"/>
  <c r="D281" i="30"/>
  <c r="E281" i="30"/>
  <c r="F281" i="30"/>
  <c r="G281" i="30"/>
  <c r="H281" i="30"/>
  <c r="I281" i="30"/>
  <c r="J281" i="30"/>
  <c r="K281" i="30"/>
  <c r="L281" i="30"/>
  <c r="M281" i="30"/>
  <c r="N281" i="30"/>
  <c r="B286" i="30"/>
  <c r="C286" i="30"/>
  <c r="D286" i="30"/>
  <c r="E286" i="30"/>
  <c r="F286" i="30"/>
  <c r="G286" i="30"/>
  <c r="H286" i="30"/>
  <c r="I286" i="30"/>
  <c r="J286" i="30"/>
  <c r="K286" i="30"/>
  <c r="L286" i="30"/>
  <c r="M286" i="30"/>
  <c r="N286" i="30"/>
  <c r="B287" i="30"/>
  <c r="C287" i="30"/>
  <c r="D287" i="30"/>
  <c r="E287" i="30"/>
  <c r="F287" i="30"/>
  <c r="G287" i="30"/>
  <c r="H287" i="30"/>
  <c r="I287" i="30"/>
  <c r="J287" i="30"/>
  <c r="K287" i="30"/>
  <c r="L287" i="30"/>
  <c r="M287" i="30"/>
  <c r="N287" i="30"/>
  <c r="B292" i="30"/>
  <c r="C292" i="30"/>
  <c r="D292" i="30"/>
  <c r="E292" i="30"/>
  <c r="F292" i="30"/>
  <c r="G292" i="30"/>
  <c r="H292" i="30"/>
  <c r="I292" i="30"/>
  <c r="J292" i="30"/>
  <c r="K292" i="30"/>
  <c r="L292" i="30"/>
  <c r="M292" i="30"/>
  <c r="N292" i="30"/>
  <c r="B293" i="30"/>
  <c r="C293" i="30"/>
  <c r="D293" i="30"/>
  <c r="E293" i="30"/>
  <c r="F293" i="30"/>
  <c r="G293" i="30"/>
  <c r="H293" i="30"/>
  <c r="I293" i="30"/>
  <c r="J293" i="30"/>
  <c r="K293" i="30"/>
  <c r="L293" i="30"/>
  <c r="M293" i="30"/>
  <c r="N293" i="30"/>
  <c r="B298" i="30"/>
  <c r="C298" i="30"/>
  <c r="D298" i="30"/>
  <c r="E298" i="30"/>
  <c r="F298" i="30"/>
  <c r="G298" i="30"/>
  <c r="H298" i="30"/>
  <c r="I298" i="30"/>
  <c r="J298" i="30"/>
  <c r="K298" i="30"/>
  <c r="L298" i="30"/>
  <c r="M298" i="30"/>
  <c r="N298" i="30"/>
  <c r="B299" i="30"/>
  <c r="C299" i="30"/>
  <c r="D299" i="30"/>
  <c r="E299" i="30"/>
  <c r="F299" i="30"/>
  <c r="G299" i="30"/>
  <c r="H299" i="30"/>
  <c r="I299" i="30"/>
  <c r="J299" i="30"/>
  <c r="K299" i="30"/>
  <c r="L299" i="30"/>
  <c r="M299" i="30"/>
  <c r="N299" i="30"/>
  <c r="D34" i="32" l="1"/>
  <c r="D8" i="32"/>
  <c r="P118" i="30"/>
  <c r="P117" i="30"/>
  <c r="D154" i="32"/>
  <c r="D153" i="32"/>
  <c r="D150" i="32"/>
  <c r="D149" i="32"/>
  <c r="D146" i="32"/>
  <c r="D145" i="32"/>
  <c r="D142" i="32"/>
  <c r="D141" i="32"/>
  <c r="D139" i="32"/>
  <c r="D138" i="32"/>
  <c r="D136" i="32"/>
  <c r="D135" i="32"/>
  <c r="D133" i="32"/>
  <c r="D132" i="32"/>
  <c r="D129" i="32"/>
  <c r="D128" i="32"/>
  <c r="D126" i="32"/>
  <c r="D125" i="32"/>
  <c r="D123" i="32"/>
  <c r="D122" i="32"/>
  <c r="D120" i="32"/>
  <c r="D119" i="32"/>
  <c r="D109" i="32"/>
  <c r="D110" i="32"/>
  <c r="D111" i="32"/>
  <c r="D108" i="32"/>
  <c r="D104" i="32"/>
  <c r="D105" i="32"/>
  <c r="D103" i="32"/>
  <c r="D100" i="32"/>
  <c r="D97" i="32"/>
  <c r="D94" i="32"/>
  <c r="D93" i="32"/>
  <c r="D90" i="32"/>
  <c r="P100" i="30" s="1"/>
  <c r="Q100" i="30" s="1"/>
  <c r="D87" i="32"/>
  <c r="D86" i="32"/>
  <c r="D83" i="32"/>
  <c r="D82" i="32"/>
  <c r="I73" i="32"/>
  <c r="I70" i="32"/>
  <c r="I69" i="32"/>
  <c r="I66" i="32"/>
  <c r="I65" i="32"/>
  <c r="I62" i="32"/>
  <c r="I61" i="32"/>
  <c r="I57" i="32"/>
  <c r="I58" i="32"/>
  <c r="I56" i="32"/>
  <c r="I52" i="32"/>
  <c r="I53" i="32"/>
  <c r="I51" i="32"/>
  <c r="I48" i="32"/>
  <c r="I47" i="32"/>
  <c r="I44" i="32"/>
  <c r="D72" i="32"/>
  <c r="D71" i="32"/>
  <c r="D68" i="32"/>
  <c r="D67" i="32"/>
  <c r="D64" i="32"/>
  <c r="D61" i="32"/>
  <c r="D60" i="32"/>
  <c r="D57" i="32"/>
  <c r="D53" i="32"/>
  <c r="D54" i="32"/>
  <c r="D52" i="32"/>
  <c r="D49" i="32"/>
  <c r="D45" i="32"/>
  <c r="D46" i="32"/>
  <c r="D44" i="32"/>
  <c r="I34" i="32"/>
  <c r="I31" i="32"/>
  <c r="I28" i="32"/>
  <c r="I25" i="32"/>
  <c r="I22" i="32"/>
  <c r="I21" i="32"/>
  <c r="I18" i="32"/>
  <c r="I17" i="32"/>
  <c r="I13" i="32"/>
  <c r="I14" i="32"/>
  <c r="I12" i="32"/>
  <c r="I6" i="32"/>
  <c r="I7" i="32"/>
  <c r="I8" i="32"/>
  <c r="I9" i="32"/>
  <c r="I5" i="32"/>
  <c r="D35" i="32"/>
  <c r="D30" i="32"/>
  <c r="D31" i="32"/>
  <c r="D29" i="32"/>
  <c r="D25" i="32"/>
  <c r="D26" i="32"/>
  <c r="D24" i="32"/>
  <c r="D18" i="32"/>
  <c r="D19" i="32"/>
  <c r="D20" i="32"/>
  <c r="D21" i="32"/>
  <c r="D17" i="32"/>
  <c r="D6" i="32"/>
  <c r="D7" i="32"/>
  <c r="D9" i="32"/>
  <c r="D10" i="32"/>
  <c r="D11" i="32"/>
  <c r="D12" i="32"/>
  <c r="D13" i="32"/>
  <c r="D14" i="32"/>
  <c r="D5" i="32"/>
  <c r="I3" i="32"/>
  <c r="A77" i="33"/>
  <c r="A41" i="33"/>
  <c r="A79" i="33" s="1"/>
  <c r="A117" i="33" s="1"/>
  <c r="A39" i="33"/>
  <c r="A115" i="33" s="1"/>
  <c r="P102" i="30"/>
  <c r="Q102" i="30" s="1"/>
  <c r="P101" i="30"/>
  <c r="Q101" i="30" s="1"/>
  <c r="P173" i="30"/>
  <c r="P177" i="30"/>
  <c r="Q177" i="30" s="1"/>
  <c r="P178" i="30"/>
  <c r="Q178" i="30" s="1"/>
  <c r="P197" i="30"/>
  <c r="Q197" i="30" s="1"/>
  <c r="P196" i="30"/>
  <c r="Q196" i="30" s="1"/>
  <c r="P191" i="30"/>
  <c r="Q191" i="30" s="1"/>
  <c r="P190" i="30"/>
  <c r="Q190" i="30" s="1"/>
  <c r="P136" i="30"/>
  <c r="Q136" i="30" s="1"/>
  <c r="P135" i="30"/>
  <c r="Q135" i="30" s="1"/>
  <c r="P182" i="30" l="1"/>
  <c r="Q182" i="30" s="1"/>
  <c r="P139" i="30"/>
  <c r="P170" i="30"/>
  <c r="Q170" i="30" s="1"/>
  <c r="P176" i="30"/>
  <c r="Q176" i="30" s="1"/>
  <c r="P194" i="30"/>
  <c r="Q194" i="30" s="1"/>
  <c r="P189" i="30"/>
  <c r="Q189" i="30" s="1"/>
  <c r="P188" i="30"/>
  <c r="Q188" i="30" s="1"/>
  <c r="P134" i="30"/>
  <c r="Q134" i="30" s="1"/>
  <c r="P133" i="30"/>
  <c r="Q133" i="30" s="1"/>
  <c r="P195" i="30"/>
  <c r="Q195" i="30" s="1"/>
  <c r="P88" i="30"/>
  <c r="P116" i="30"/>
  <c r="Q116" i="30" s="1"/>
  <c r="Q118" i="30"/>
  <c r="Q117" i="30"/>
  <c r="P259" i="30" l="1"/>
  <c r="Q259" i="30" s="1"/>
  <c r="P295" i="30"/>
  <c r="Q295" i="30" s="1"/>
  <c r="P294" i="30"/>
  <c r="Q294" i="30" s="1"/>
  <c r="P289" i="30"/>
  <c r="Q289" i="30" s="1"/>
  <c r="P288" i="30"/>
  <c r="Q288" i="30" s="1"/>
  <c r="P283" i="30"/>
  <c r="Q283" i="30" s="1"/>
  <c r="P282" i="30"/>
  <c r="Q282" i="30" s="1"/>
  <c r="P278" i="30"/>
  <c r="Q278" i="30" s="1"/>
  <c r="P277" i="30"/>
  <c r="Q277" i="30" s="1"/>
  <c r="P273" i="30"/>
  <c r="Q273" i="30" s="1"/>
  <c r="P272" i="30"/>
  <c r="Q272" i="30" s="1"/>
  <c r="P268" i="30"/>
  <c r="Q268" i="30" s="1"/>
  <c r="P267" i="30"/>
  <c r="Q267" i="30" s="1"/>
  <c r="P262" i="30"/>
  <c r="Q262" i="30" s="1"/>
  <c r="P261" i="30"/>
  <c r="Q261" i="30" s="1"/>
  <c r="P257" i="30"/>
  <c r="Q257" i="30" s="1"/>
  <c r="P256" i="30"/>
  <c r="Q256" i="30" s="1"/>
  <c r="P260" i="30" l="1"/>
  <c r="Q260" i="30" s="1"/>
  <c r="P252" i="30" l="1"/>
  <c r="Q252" i="30" s="1"/>
  <c r="P251" i="30"/>
  <c r="Q251" i="30" s="1"/>
  <c r="P247" i="30"/>
  <c r="Q247" i="30" s="1"/>
  <c r="P246" i="30"/>
  <c r="Q246" i="30" s="1"/>
  <c r="P65" i="30"/>
  <c r="Q65" i="30" s="1"/>
  <c r="P66" i="30"/>
  <c r="Q66" i="30" s="1"/>
  <c r="P63" i="30"/>
  <c r="Q63" i="30" s="1"/>
  <c r="P64" i="30"/>
  <c r="Q64" i="30" s="1"/>
  <c r="P62" i="30"/>
  <c r="Q62" i="30" s="1"/>
  <c r="P40" i="30"/>
  <c r="Q40" i="30" s="1"/>
  <c r="A77" i="32" l="1"/>
  <c r="A41" i="32"/>
  <c r="A79" i="32" s="1"/>
  <c r="A117" i="32" s="1"/>
  <c r="A39" i="32"/>
  <c r="A115" i="32" s="1"/>
  <c r="P69" i="30"/>
  <c r="Q69" i="30" s="1"/>
  <c r="P299" i="30"/>
  <c r="Q299" i="30" s="1"/>
  <c r="P298" i="30"/>
  <c r="Q298" i="30" s="1"/>
  <c r="P293" i="30"/>
  <c r="Q293" i="30" s="1"/>
  <c r="P292" i="30"/>
  <c r="Q292" i="30" s="1"/>
  <c r="P287" i="30"/>
  <c r="Q287" i="30" s="1"/>
  <c r="P286" i="30"/>
  <c r="Q286" i="30" s="1"/>
  <c r="P281" i="30"/>
  <c r="Q281" i="30" s="1"/>
  <c r="P280" i="30"/>
  <c r="Q280" i="30" s="1"/>
  <c r="P276" i="30"/>
  <c r="Q276" i="30" s="1"/>
  <c r="P275" i="30"/>
  <c r="Q275" i="30" s="1"/>
  <c r="P271" i="30"/>
  <c r="Q271" i="30" s="1"/>
  <c r="P270" i="30"/>
  <c r="Q270" i="30" s="1"/>
  <c r="P266" i="30"/>
  <c r="Q266" i="30" s="1"/>
  <c r="P265" i="30"/>
  <c r="Q265" i="30" s="1"/>
  <c r="P255" i="30"/>
  <c r="Q255" i="30" s="1"/>
  <c r="P254" i="30"/>
  <c r="Q254" i="30" s="1"/>
  <c r="P250" i="30"/>
  <c r="Q250" i="30" s="1"/>
  <c r="P249" i="30"/>
  <c r="Q249" i="30" s="1"/>
  <c r="P245" i="30"/>
  <c r="Q245" i="30" s="1"/>
  <c r="P244" i="30"/>
  <c r="Q244" i="30" s="1"/>
  <c r="P241" i="30"/>
  <c r="Q241" i="30" s="1"/>
  <c r="P240" i="30"/>
  <c r="Q240" i="30" s="1"/>
  <c r="P239" i="30"/>
  <c r="Q239" i="30" s="1"/>
  <c r="P238" i="30"/>
  <c r="Q238" i="30" s="1"/>
  <c r="P237" i="30"/>
  <c r="Q237" i="30" s="1"/>
  <c r="P236" i="30"/>
  <c r="Q236" i="30" s="1"/>
  <c r="P233" i="30"/>
  <c r="Q233" i="30" s="1"/>
  <c r="P232" i="30"/>
  <c r="Q232" i="30" s="1"/>
  <c r="P231" i="30"/>
  <c r="Q231" i="30" s="1"/>
  <c r="P230" i="30"/>
  <c r="Q230" i="30" s="1"/>
  <c r="P229" i="30"/>
  <c r="Q229" i="30" s="1"/>
  <c r="P226" i="30"/>
  <c r="Q226" i="30" s="1"/>
  <c r="P225" i="30"/>
  <c r="Q225" i="30" s="1"/>
  <c r="P224" i="30"/>
  <c r="Q224" i="30" s="1"/>
  <c r="P221" i="30"/>
  <c r="Q221" i="30" s="1"/>
  <c r="P220" i="30"/>
  <c r="Q220" i="30" s="1"/>
  <c r="P219" i="30"/>
  <c r="Q219" i="30" s="1"/>
  <c r="P218" i="30"/>
  <c r="Q218" i="30" s="1"/>
  <c r="P217" i="30"/>
  <c r="Q217" i="30" s="1"/>
  <c r="P214" i="30"/>
  <c r="Q214" i="30" s="1"/>
  <c r="P213" i="30"/>
  <c r="Q213" i="30" s="1"/>
  <c r="P212" i="30"/>
  <c r="Q212" i="30" s="1"/>
  <c r="P209" i="30"/>
  <c r="Q209" i="30" s="1"/>
  <c r="P208" i="30"/>
  <c r="Q208" i="30" s="1"/>
  <c r="P207" i="30"/>
  <c r="Q207" i="30" s="1"/>
  <c r="P206" i="30"/>
  <c r="Q206" i="30" s="1"/>
  <c r="P203" i="30"/>
  <c r="Q203" i="30" s="1"/>
  <c r="P202" i="30"/>
  <c r="Q202" i="30" s="1"/>
  <c r="P201" i="30"/>
  <c r="Q201" i="30" s="1"/>
  <c r="P200" i="30"/>
  <c r="Q200" i="30" s="1"/>
  <c r="P185" i="30"/>
  <c r="Q185" i="30" s="1"/>
  <c r="P184" i="30"/>
  <c r="Q184" i="30" s="1"/>
  <c r="P183" i="30"/>
  <c r="Q183" i="30" s="1"/>
  <c r="P181" i="30"/>
  <c r="Q181" i="30" s="1"/>
  <c r="Q173" i="30"/>
  <c r="P172" i="30"/>
  <c r="Q172" i="30" s="1"/>
  <c r="P171" i="30"/>
  <c r="Q171" i="30" s="1"/>
  <c r="P167" i="30"/>
  <c r="Q167" i="30" s="1"/>
  <c r="P166" i="30"/>
  <c r="Q166" i="30" s="1"/>
  <c r="P165" i="30"/>
  <c r="Q165" i="30" s="1"/>
  <c r="P162" i="30"/>
  <c r="Q162" i="30" s="1"/>
  <c r="P161" i="30"/>
  <c r="Q161" i="30" s="1"/>
  <c r="P160" i="30"/>
  <c r="Q160" i="30" s="1"/>
  <c r="P157" i="30"/>
  <c r="Q157" i="30" s="1"/>
  <c r="P156" i="30"/>
  <c r="Q156" i="30" s="1"/>
  <c r="P155" i="30"/>
  <c r="Q155" i="30" s="1"/>
  <c r="P152" i="30"/>
  <c r="Q152" i="30" s="1"/>
  <c r="P151" i="30"/>
  <c r="Q151" i="30" s="1"/>
  <c r="P150" i="30"/>
  <c r="Q150" i="30" s="1"/>
  <c r="P147" i="30"/>
  <c r="Q147" i="30" s="1"/>
  <c r="P146" i="30"/>
  <c r="Q146" i="30" s="1"/>
  <c r="P145" i="30"/>
  <c r="Q145" i="30" s="1"/>
  <c r="P142" i="30"/>
  <c r="Q142" i="30" s="1"/>
  <c r="P141" i="30"/>
  <c r="Q141" i="30" s="1"/>
  <c r="P140" i="30"/>
  <c r="Q140" i="30" s="1"/>
  <c r="P130" i="30"/>
  <c r="Q130" i="30" s="1"/>
  <c r="P129" i="30"/>
  <c r="Q129" i="30" s="1"/>
  <c r="P128" i="30"/>
  <c r="Q128" i="30" s="1"/>
  <c r="P125" i="30"/>
  <c r="Q125" i="30" s="1"/>
  <c r="P124" i="30"/>
  <c r="Q124" i="30" s="1"/>
  <c r="P123" i="30"/>
  <c r="Q123" i="30" s="1"/>
  <c r="P122" i="30"/>
  <c r="Q122" i="30" s="1"/>
  <c r="P121" i="30"/>
  <c r="Q121" i="30" s="1"/>
  <c r="P113" i="30"/>
  <c r="Q113" i="30" s="1"/>
  <c r="P112" i="30"/>
  <c r="Q112" i="30" s="1"/>
  <c r="P111" i="30"/>
  <c r="Q111" i="30" s="1"/>
  <c r="P108" i="30"/>
  <c r="Q108" i="30" s="1"/>
  <c r="P107" i="30"/>
  <c r="Q107" i="30" s="1"/>
  <c r="P106" i="30"/>
  <c r="Q106" i="30" s="1"/>
  <c r="P105" i="30"/>
  <c r="Q105" i="30" s="1"/>
  <c r="P97" i="30"/>
  <c r="Q97" i="30" s="1"/>
  <c r="P96" i="30"/>
  <c r="Q96" i="30" s="1"/>
  <c r="P95" i="30"/>
  <c r="Q95" i="30" s="1"/>
  <c r="P94" i="30"/>
  <c r="Q94" i="30" s="1"/>
  <c r="P91" i="30"/>
  <c r="Q91" i="30" s="1"/>
  <c r="P90" i="30"/>
  <c r="Q90" i="30" s="1"/>
  <c r="P89" i="30"/>
  <c r="Q89" i="30" s="1"/>
  <c r="P87" i="30"/>
  <c r="Q87" i="30" s="1"/>
  <c r="P84" i="30"/>
  <c r="Q84" i="30" s="1"/>
  <c r="P83" i="30"/>
  <c r="Q83" i="30" s="1"/>
  <c r="P82" i="30"/>
  <c r="Q82" i="30" s="1"/>
  <c r="P81" i="30"/>
  <c r="Q81" i="30" s="1"/>
  <c r="P78" i="30"/>
  <c r="Q78" i="30" s="1"/>
  <c r="P77" i="30"/>
  <c r="Q77" i="30" s="1"/>
  <c r="P76" i="30"/>
  <c r="Q76" i="30" s="1"/>
  <c r="P75" i="30"/>
  <c r="Q75" i="30" s="1"/>
  <c r="P72" i="30"/>
  <c r="Q72" i="30" s="1"/>
  <c r="P71" i="30"/>
  <c r="Q71" i="30" s="1"/>
  <c r="P70" i="30"/>
  <c r="Q70" i="30" s="1"/>
  <c r="P59" i="30"/>
  <c r="Q59" i="30" s="1"/>
  <c r="P58" i="30"/>
  <c r="Q58" i="30" s="1"/>
  <c r="P57" i="30"/>
  <c r="Q57" i="30" s="1"/>
  <c r="P56" i="30"/>
  <c r="Q56" i="30" s="1"/>
  <c r="P55" i="30"/>
  <c r="Q55" i="30" s="1"/>
  <c r="P54" i="30"/>
  <c r="Q54" i="30" s="1"/>
  <c r="P53" i="30"/>
  <c r="Q53" i="30" s="1"/>
  <c r="P49" i="30"/>
  <c r="Q49" i="30" s="1"/>
  <c r="P48" i="30"/>
  <c r="Q48" i="30" s="1"/>
  <c r="P47" i="30"/>
  <c r="Q47" i="30" s="1"/>
  <c r="P46" i="30"/>
  <c r="Q46" i="30" s="1"/>
  <c r="P43" i="30"/>
  <c r="Q43" i="30" s="1"/>
  <c r="P42" i="30"/>
  <c r="Q42" i="30" s="1"/>
  <c r="P41" i="30"/>
  <c r="Q41" i="30" s="1"/>
  <c r="P39" i="30"/>
  <c r="Q39" i="30" s="1"/>
  <c r="P35" i="30"/>
  <c r="Q35" i="30" s="1"/>
  <c r="P34" i="30"/>
  <c r="Q34" i="30" s="1"/>
  <c r="P33" i="30"/>
  <c r="Q33" i="30" s="1"/>
  <c r="P32" i="30"/>
  <c r="Q32" i="30" s="1"/>
  <c r="P31" i="30"/>
  <c r="Q31" i="30" s="1"/>
  <c r="P28" i="30"/>
  <c r="Q28" i="30" s="1"/>
  <c r="P27" i="30"/>
  <c r="Q27" i="30" s="1"/>
  <c r="P26" i="30"/>
  <c r="Q26" i="30" s="1"/>
  <c r="P25" i="30"/>
  <c r="Q25" i="30" s="1"/>
  <c r="P24" i="30"/>
  <c r="Q24" i="30" s="1"/>
  <c r="P23" i="30"/>
  <c r="Q23" i="30" s="1"/>
  <c r="P22" i="30"/>
  <c r="Q22" i="30" s="1"/>
  <c r="P19" i="30"/>
  <c r="Q19" i="30" s="1"/>
  <c r="P18" i="30"/>
  <c r="Q18" i="30" s="1"/>
  <c r="P17" i="30"/>
  <c r="Q17" i="30" s="1"/>
  <c r="P16" i="30"/>
  <c r="Q16" i="30" s="1"/>
  <c r="P15" i="30"/>
  <c r="Q15" i="30" s="1"/>
  <c r="P14" i="30"/>
  <c r="Q14" i="30" s="1"/>
  <c r="P13" i="30"/>
  <c r="Q13" i="30" s="1"/>
  <c r="P12" i="30"/>
  <c r="Q12" i="30" s="1"/>
  <c r="P11" i="30"/>
  <c r="Q11" i="30" s="1"/>
  <c r="P10" i="30"/>
  <c r="Q10" i="30" s="1"/>
  <c r="P9" i="30"/>
  <c r="Q9" i="30" s="1"/>
  <c r="P8" i="30"/>
  <c r="Q8" i="30" s="1"/>
  <c r="A77" i="28"/>
  <c r="A41" i="29"/>
  <c r="A39" i="29"/>
  <c r="P3" i="30" l="1"/>
  <c r="A41" i="28"/>
  <c r="A79" i="28" s="1"/>
  <c r="A117" i="28" s="1"/>
  <c r="A39" i="28"/>
  <c r="A115" i="28" s="1"/>
  <c r="A41" i="27" l="1"/>
  <c r="A39" i="27"/>
  <c r="A41" i="26"/>
  <c r="A39" i="26"/>
  <c r="A41" i="25"/>
  <c r="A39" i="25"/>
  <c r="A41" i="24"/>
  <c r="A39" i="24"/>
  <c r="A41" i="23"/>
  <c r="A39" i="23"/>
  <c r="A41" i="22"/>
  <c r="A39" i="22"/>
  <c r="A41" i="21"/>
  <c r="A39" i="21"/>
  <c r="A41" i="20"/>
  <c r="A39" i="20"/>
  <c r="A41" i="19"/>
  <c r="A39" i="19"/>
  <c r="A41" i="18"/>
  <c r="A39" i="18"/>
  <c r="A41" i="6" l="1"/>
  <c r="A39" i="6"/>
</calcChain>
</file>

<file path=xl/sharedStrings.xml><?xml version="1.0" encoding="utf-8"?>
<sst xmlns="http://schemas.openxmlformats.org/spreadsheetml/2006/main" count="1948" uniqueCount="224">
  <si>
    <t>Write-ins</t>
  </si>
  <si>
    <t>Yes</t>
  </si>
  <si>
    <t>No</t>
  </si>
  <si>
    <t>President/Vice President</t>
  </si>
  <si>
    <t>United States Senator</t>
  </si>
  <si>
    <t>United States Representative District 2</t>
  </si>
  <si>
    <t>State Senator District 40</t>
  </si>
  <si>
    <t>Ken Rozenboom</t>
  </si>
  <si>
    <t>State Representative District 80</t>
  </si>
  <si>
    <t>Linda Demry</t>
  </si>
  <si>
    <t>County Auditor</t>
  </si>
  <si>
    <t>Kelly Howard</t>
  </si>
  <si>
    <t>County Sheriff</t>
  </si>
  <si>
    <t>Gary Anderson</t>
  </si>
  <si>
    <t>David Kauzlarich</t>
  </si>
  <si>
    <t>Sharon Redinbaugh</t>
  </si>
  <si>
    <t>Patrick Amsden</t>
  </si>
  <si>
    <t>Loretta McClintock</t>
  </si>
  <si>
    <t>Melissa Neher</t>
  </si>
  <si>
    <t>County Board of Supervisors (Vote for 2)</t>
  </si>
  <si>
    <t>Bellair Township Trustee (Vote for 2)</t>
  </si>
  <si>
    <t>Dennis Laurson</t>
  </si>
  <si>
    <t>Soil &amp; Water Conservation (Vote for 3)</t>
  </si>
  <si>
    <t>County Ag Extenstion (Vote for 4)</t>
  </si>
  <si>
    <t>Supreme Court Judge</t>
  </si>
  <si>
    <t>Court of Appeals Judge</t>
  </si>
  <si>
    <t>PRECINCT: CV1</t>
  </si>
  <si>
    <t>PRECINCT: CV2</t>
  </si>
  <si>
    <t>PRECINCT: CV3</t>
  </si>
  <si>
    <t>Caldwell Township Trustee (Vote for 2)</t>
  </si>
  <si>
    <t>Ronald Eddy</t>
  </si>
  <si>
    <t>Independence Township Trustee (Vote for 2)</t>
  </si>
  <si>
    <t>Keith Lain</t>
  </si>
  <si>
    <t>Franklin Township Trustee (Vote for 2)</t>
  </si>
  <si>
    <t>Pleasant Township Trustee (Vote for 2)</t>
  </si>
  <si>
    <t>Taylor Township Trustee (Vote for 3)</t>
  </si>
  <si>
    <t>Udell Township Trustee (Vote for 2)</t>
  </si>
  <si>
    <t>Union Township Trustee (Vote for 2)</t>
  </si>
  <si>
    <t>Matt Kaster</t>
  </si>
  <si>
    <t>Walnut Township Trustee (Vote for 2)</t>
  </si>
  <si>
    <t>James Zaputil</t>
  </si>
  <si>
    <t>Washington Township Trustee (Vote for 2)</t>
  </si>
  <si>
    <t>Arthur Lemley</t>
  </si>
  <si>
    <t>CALL IN SHEET FOR GENERAL ELECTION 11/3/2020</t>
  </si>
  <si>
    <t>Joseph R. Biden/Kamala D. Harris</t>
  </si>
  <si>
    <t>Donald J. Trump/Michael R. Pence</t>
  </si>
  <si>
    <t>Roque Rocky De La Fuente/Darcy G. Richardson</t>
  </si>
  <si>
    <t>Don Blakenship/William Alan Mohr</t>
  </si>
  <si>
    <t>Ricki Sue King/Dayne R. Chandler</t>
  </si>
  <si>
    <t>Howie Hawkins/Angela Nicole Walker</t>
  </si>
  <si>
    <t>Jo Jorgensen/Jeremy Cohen</t>
  </si>
  <si>
    <t>Brock Pierce/Karla Ballard</t>
  </si>
  <si>
    <t>Kanye West/Michelle Tidbell</t>
  </si>
  <si>
    <t>Theresa Greenfield</t>
  </si>
  <si>
    <t>Joni Ernst</t>
  </si>
  <si>
    <t>Rick Stewart</t>
  </si>
  <si>
    <t>Suzanne Herzog</t>
  </si>
  <si>
    <t>Rita R. Hart</t>
  </si>
  <si>
    <t>Mariannette Miller-Meeks</t>
  </si>
  <si>
    <t>Lance Roorda</t>
  </si>
  <si>
    <t>Holly Brink</t>
  </si>
  <si>
    <t>Richard J. Burger</t>
  </si>
  <si>
    <t>Kristopher Lee Hoffman</t>
  </si>
  <si>
    <t>Mark McGill</t>
  </si>
  <si>
    <t>County Board of Supervisors TFV</t>
  </si>
  <si>
    <t>Jim Schweizer</t>
  </si>
  <si>
    <t>Jeff Kulmatycki</t>
  </si>
  <si>
    <t>Thomas Waterman</t>
  </si>
  <si>
    <t>Susan Kay Christensen</t>
  </si>
  <si>
    <t>Edward Mansfield</t>
  </si>
  <si>
    <t>Christopher McDonald</t>
  </si>
  <si>
    <t>Sharon Soorholtz Greer</t>
  </si>
  <si>
    <t>Thomas N. Bower</t>
  </si>
  <si>
    <t>David May</t>
  </si>
  <si>
    <t>Julie A. Schumacher</t>
  </si>
  <si>
    <t>Gregory G. Milani</t>
  </si>
  <si>
    <t>District 8A Court Judge</t>
  </si>
  <si>
    <t>District 8A Associate Judge</t>
  </si>
  <si>
    <t>Rose Anne Mefford</t>
  </si>
  <si>
    <t>Public Measure 1</t>
  </si>
  <si>
    <t>PRECINCT: Cincinnati (PS/FR Twp)</t>
  </si>
  <si>
    <t>Pleasant Township Clerk TFV</t>
  </si>
  <si>
    <t>Franklin Township Trustee TFV</t>
  </si>
  <si>
    <t>PRECINCT: Exline (CW Twp)</t>
  </si>
  <si>
    <t>Jon Dorman</t>
  </si>
  <si>
    <t>PRECINCT: Moravia (TY/CH Twp)</t>
  </si>
  <si>
    <t>PRECINCT: Moulton (WS/WE Twp)</t>
  </si>
  <si>
    <t>Loran Bryant</t>
  </si>
  <si>
    <t>Wells Township Trustee</t>
  </si>
  <si>
    <t>PRECINCT:Mystic/Rathbun (WA Twp)</t>
  </si>
  <si>
    <t>Walnut Township Trustee TFV</t>
  </si>
  <si>
    <t>PRECINCT: Numa (BL/LN Twp)</t>
  </si>
  <si>
    <t>Lincoln Township Trustee</t>
  </si>
  <si>
    <t>Dan Furlin, Jr.</t>
  </si>
  <si>
    <t>PRECINCT:Plano (JO/IN Twp)</t>
  </si>
  <si>
    <t>Johns Township Trustee</t>
  </si>
  <si>
    <t>Johns Township Trustee TFV</t>
  </si>
  <si>
    <t>Mark McDanolds</t>
  </si>
  <si>
    <t>PRECINCT: Unionville/Udell (UN/UD)</t>
  </si>
  <si>
    <t>Dennis Bryant</t>
  </si>
  <si>
    <t>Udell Township Clerk TFV</t>
  </si>
  <si>
    <t>Bill Ward</t>
  </si>
  <si>
    <t>Lori Boyer</t>
  </si>
  <si>
    <t>Union Township Trustee TFV</t>
  </si>
  <si>
    <t>Union Township Clerk TFV</t>
  </si>
  <si>
    <t>Floyd Proctor</t>
  </si>
  <si>
    <t>PRECINCT:VM/DG/SH Twp</t>
  </si>
  <si>
    <t>Vermillion Township Trustee (Vote for 2)</t>
  </si>
  <si>
    <t>Rick Sebolt</t>
  </si>
  <si>
    <t>Douglas Township Trustee</t>
  </si>
  <si>
    <t>Jim Robinson</t>
  </si>
  <si>
    <t>Douglas Township Trustee TFV</t>
  </si>
  <si>
    <t>Douglas Township Clerk</t>
  </si>
  <si>
    <t>Thressa Robinson</t>
  </si>
  <si>
    <t>Sharon Township Trustee (Vote for 2)</t>
  </si>
  <si>
    <t>Sharon Township Clerk TFV</t>
  </si>
  <si>
    <t>JUDGES ON NEXT PAGE</t>
  </si>
  <si>
    <t xml:space="preserve"> </t>
  </si>
  <si>
    <t>TOTAL VOTERS:</t>
  </si>
  <si>
    <t xml:space="preserve">                                                                                                                                                                       </t>
  </si>
  <si>
    <t>Voted at</t>
  </si>
  <si>
    <t>CV1</t>
  </si>
  <si>
    <t>CV2</t>
  </si>
  <si>
    <t>CV3</t>
  </si>
  <si>
    <t>BL/LN</t>
  </si>
  <si>
    <t>CW</t>
  </si>
  <si>
    <t>JO/IN</t>
  </si>
  <si>
    <t>TY/CH</t>
  </si>
  <si>
    <t>UN/UD</t>
  </si>
  <si>
    <t>VM/DG/SH</t>
  </si>
  <si>
    <t>WALNUT</t>
  </si>
  <si>
    <t>WS/WE</t>
  </si>
  <si>
    <t>ABSENTEE</t>
  </si>
  <si>
    <t>PROVISIONAL</t>
  </si>
  <si>
    <t>TOTAL</t>
  </si>
  <si>
    <t>POLLS</t>
  </si>
  <si>
    <t>FEDERAL OFFICES</t>
  </si>
  <si>
    <t>PRESIDENT/VICE PRESIDENT (1)</t>
  </si>
  <si>
    <t>Overvotes</t>
  </si>
  <si>
    <t>Undervotes</t>
  </si>
  <si>
    <t>U.S. SENATE (1)</t>
  </si>
  <si>
    <t>U.S. REPRESENTATIVE DISTRICT 2 (1)</t>
  </si>
  <si>
    <t>STATE OFFICES</t>
  </si>
  <si>
    <t>STATE SENATOR DISTRICT 40 (1)</t>
  </si>
  <si>
    <t>Ken Rozenboom (Rep)</t>
  </si>
  <si>
    <t>STATE REPRESENTATIVE DISTRICT 80 (1)</t>
  </si>
  <si>
    <t>COUNTY OFFICES</t>
  </si>
  <si>
    <t>COUNTY BOARD OF SUPERVISORS (2)</t>
  </si>
  <si>
    <t>Linda Demry (Rep)</t>
  </si>
  <si>
    <t>COUNTY AUDITOR (1)</t>
  </si>
  <si>
    <t>Kelly Howard (Rep)</t>
  </si>
  <si>
    <t>COUNTY SHERIFF (1)</t>
  </si>
  <si>
    <t>Gary Anderson (Rep)</t>
  </si>
  <si>
    <t>BELLAIR TOWNSHIP TRUSTEE (2)</t>
  </si>
  <si>
    <t>Dennis L Laurson</t>
  </si>
  <si>
    <t>CALDWELL TOWNSHIP TRUSTEE (2)</t>
  </si>
  <si>
    <t>DOUGLAS TOWNSHIP TRUSTEE (1)</t>
  </si>
  <si>
    <t>DOUGLAS TOWNSHIP CLERK (1)</t>
  </si>
  <si>
    <t>FRANKLIN TOWNSHIP TRUSTEE (2)</t>
  </si>
  <si>
    <t>INDEPENDENCE TOWNSHIP TRUSTEE (2)</t>
  </si>
  <si>
    <t>JOHNS TOWNSHIP TRUSTEE (1)</t>
  </si>
  <si>
    <t>LINCOLN TOWNSHIP TRUSTEE (1)</t>
  </si>
  <si>
    <t>PLEASANT TOWNSHIP TRUSTEE (2)</t>
  </si>
  <si>
    <t>SHARON TOWNSHIP TRUSTEE (2)</t>
  </si>
  <si>
    <t>TAYLOR TOWNSHIP TRUSTEE (3)</t>
  </si>
  <si>
    <t>UDELL TOWNSHIP TRUSTEE (2)</t>
  </si>
  <si>
    <t>UNION TOWNSHIP TRUSTEE (2)</t>
  </si>
  <si>
    <t>VERMILLION TOWNSHIP TRUSTEE (2)</t>
  </si>
  <si>
    <t>WALNUT TOWNSHIP TRUSTEE (2)</t>
  </si>
  <si>
    <t>James W. Zaputil</t>
  </si>
  <si>
    <t>WASHINGTON TOWNSHIP TRUSTEE (2)</t>
  </si>
  <si>
    <t>WELLS TOWNSHIP TRUSTEE (1)</t>
  </si>
  <si>
    <t>SOIL&amp;WATER CONSERVATION (3)</t>
  </si>
  <si>
    <t>COUNTY AGRICULTURAL EXTENSION (4)</t>
  </si>
  <si>
    <t>Loretta F. McClintock</t>
  </si>
  <si>
    <t>NO</t>
  </si>
  <si>
    <t>APPANOOSE COUNTY UNOFFICIAL GENERAL ELECTION RESULTS NOVEMBER 3,2020</t>
  </si>
  <si>
    <t>PS/FR</t>
  </si>
  <si>
    <t>PRECINCT: Absentee #1</t>
  </si>
  <si>
    <t>PRECINCT: Absentee #2</t>
  </si>
  <si>
    <t>PRECINCT: Absentee Total</t>
  </si>
  <si>
    <t>Joseph R. Biden/Kamala D. Harris (Dem)</t>
  </si>
  <si>
    <t>Donald J. Trump/Michael R. Pence (Rep)</t>
  </si>
  <si>
    <t>Roque Rocky De La Fuente/Darcy G. Richardson (Alliance)</t>
  </si>
  <si>
    <t>Don Blakenship/William Alan Mohr (Constitution)</t>
  </si>
  <si>
    <t>Ricki Sue King/Dayne R. Chandler (Genealogy)</t>
  </si>
  <si>
    <t>Howie Hawkins/Angela Nicole Walker (Green)</t>
  </si>
  <si>
    <t>Jo Jorgensen/Jeremy Cohen (Lib)</t>
  </si>
  <si>
    <t>Kayne West/Michelle Tidbell</t>
  </si>
  <si>
    <t>Theresa Greenfield (Dem)</t>
  </si>
  <si>
    <t>Joni Ernst (Rep)</t>
  </si>
  <si>
    <t>Rick Stewart (Lib)</t>
  </si>
  <si>
    <t>Rita R. Hart (Dem)</t>
  </si>
  <si>
    <t>Mariannette Miller-Meeks (Rep)</t>
  </si>
  <si>
    <t>Lance Roorda (Dem)</t>
  </si>
  <si>
    <t>Holly Brink (Rep)</t>
  </si>
  <si>
    <t>Richard J. Burger (Dem)</t>
  </si>
  <si>
    <t>Kristopher Lee Hoffman (Dem)</t>
  </si>
  <si>
    <t>Mark McGill (Rep)</t>
  </si>
  <si>
    <t>COUNTY BOARD OF SUPERVISORS TFV (1)</t>
  </si>
  <si>
    <t>Jim Schweizer (Dem)</t>
  </si>
  <si>
    <t>Jeff Kulmatycki (Rep)</t>
  </si>
  <si>
    <t>Thomas Waterman                                         YES</t>
  </si>
  <si>
    <t>Susan Kay Christensen                                  YES</t>
  </si>
  <si>
    <t>Edward Mansfield                                           YES</t>
  </si>
  <si>
    <t>Christopher McDonald                                    YES</t>
  </si>
  <si>
    <t>Sharon Soorholtz Greer                                  YES</t>
  </si>
  <si>
    <t>Thomas N. Bower                                          YES</t>
  </si>
  <si>
    <t>David May                                                     YES</t>
  </si>
  <si>
    <t>Julie A. Schumacher                                      YES</t>
  </si>
  <si>
    <t>Gregory G. Milani                                           YES</t>
  </si>
  <si>
    <t>Rose Anne Mefford                                        YES</t>
  </si>
  <si>
    <t>Public Measure</t>
  </si>
  <si>
    <t>Statewide Ballot Measure 1                            YES</t>
  </si>
  <si>
    <t>FRANKLIN TOWNSHIP TRUSTEE TFV (1)</t>
  </si>
  <si>
    <t>PLEASANT TOWNSHIP CLERK - TFV (1)</t>
  </si>
  <si>
    <t>SHARON TOWNSHIP CLERK - TFV (1)</t>
  </si>
  <si>
    <t>WALNUT TOWNSHIP TRUSTEE-TFV (1)</t>
  </si>
  <si>
    <t>Byron Tait</t>
  </si>
  <si>
    <t>JOHNS TOWNSHIP TRUSTEE TFV (1)</t>
  </si>
  <si>
    <t>UNION TOWNSHIP TRUSTEE TFV (1)</t>
  </si>
  <si>
    <t>UNION TOWNSHIP CLERK TFV (1)</t>
  </si>
  <si>
    <t>UDELL TOWNSHIP CLERK TFV (1)</t>
  </si>
  <si>
    <t>DOUGLAS TOWNSHIP TRUSTEE TFV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</si>
</sst>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u/>
      <sz val="12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u/>
      <sz val="11"/>
      <color theme="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8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4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5" fillId="0" borderId="0" xfId="0" applyFont="1" applyBorder="1" applyAlignment="1"/>
    <xf numFmtId="0" fontId="1" fillId="0" borderId="0" xfId="0" applyFont="1"/>
    <xf numFmtId="0" fontId="5" fillId="0" borderId="0" xfId="0" applyFont="1" applyAlignment="1"/>
    <xf numFmtId="0" fontId="1" fillId="0" borderId="0" xfId="0" applyFont="1"/>
    <xf numFmtId="0" fontId="1" fillId="0" borderId="0" xfId="0" applyFont="1" applyAlignment="1"/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Border="1"/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9" fillId="0" borderId="0" xfId="0" applyFont="1" applyAlignment="1"/>
    <xf numFmtId="0" fontId="4" fillId="0" borderId="0" xfId="0" applyFont="1" applyAlignment="1"/>
    <xf numFmtId="0" fontId="10" fillId="0" borderId="0" xfId="0" applyFont="1" applyAlignme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3" xfId="0" applyFont="1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4" fillId="0" borderId="0" xfId="0" applyFont="1"/>
    <xf numFmtId="0" fontId="12" fillId="0" borderId="4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5" fillId="0" borderId="0" xfId="0" applyFont="1"/>
    <xf numFmtId="0" fontId="0" fillId="3" borderId="3" xfId="0" applyFill="1" applyBorder="1" applyAlignment="1">
      <alignment horizontal="center"/>
    </xf>
    <xf numFmtId="0" fontId="12" fillId="3" borderId="3" xfId="0" applyFont="1" applyFill="1" applyBorder="1" applyAlignment="1"/>
    <xf numFmtId="0" fontId="16" fillId="0" borderId="3" xfId="0" applyFont="1" applyBorder="1"/>
    <xf numFmtId="0" fontId="0" fillId="0" borderId="3" xfId="0" applyFill="1" applyBorder="1" applyAlignment="1">
      <alignment horizontal="center"/>
    </xf>
    <xf numFmtId="0" fontId="12" fillId="4" borderId="0" xfId="0" applyFont="1" applyFill="1" applyAlignment="1">
      <alignment horizontal="center"/>
    </xf>
    <xf numFmtId="0" fontId="17" fillId="4" borderId="3" xfId="0" applyFont="1" applyFill="1" applyBorder="1"/>
    <xf numFmtId="0" fontId="0" fillId="4" borderId="0" xfId="0" applyFill="1"/>
    <xf numFmtId="0" fontId="17" fillId="0" borderId="3" xfId="0" applyFont="1" applyBorder="1"/>
    <xf numFmtId="0" fontId="17" fillId="0" borderId="3" xfId="0" applyFont="1" applyBorder="1" applyAlignment="1">
      <alignment horizontal="right"/>
    </xf>
    <xf numFmtId="0" fontId="17" fillId="3" borderId="0" xfId="0" applyFont="1" applyFill="1" applyBorder="1"/>
    <xf numFmtId="0" fontId="0" fillId="4" borderId="3" xfId="0" applyFill="1" applyBorder="1"/>
    <xf numFmtId="0" fontId="0" fillId="3" borderId="3" xfId="0" applyFill="1" applyBorder="1"/>
    <xf numFmtId="0" fontId="14" fillId="0" borderId="0" xfId="0" applyFont="1" applyFill="1" applyBorder="1"/>
    <xf numFmtId="0" fontId="0" fillId="3" borderId="16" xfId="0" applyFill="1" applyBorder="1"/>
    <xf numFmtId="0" fontId="15" fillId="0" borderId="17" xfId="0" applyFont="1" applyBorder="1"/>
    <xf numFmtId="0" fontId="3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3" borderId="0" xfId="0" applyFill="1" applyBorder="1"/>
    <xf numFmtId="0" fontId="12" fillId="3" borderId="15" xfId="0" applyFont="1" applyFill="1" applyBorder="1" applyAlignment="1">
      <alignment horizontal="center"/>
    </xf>
    <xf numFmtId="0" fontId="12" fillId="3" borderId="13" xfId="0" applyFont="1" applyFill="1" applyBorder="1" applyAlignment="1">
      <alignment horizontal="center"/>
    </xf>
    <xf numFmtId="0" fontId="17" fillId="0" borderId="16" xfId="0" applyFont="1" applyBorder="1" applyAlignment="1">
      <alignment horizontal="right"/>
    </xf>
    <xf numFmtId="0" fontId="0" fillId="0" borderId="13" xfId="0" applyFill="1" applyBorder="1" applyAlignment="1">
      <alignment horizontal="center"/>
    </xf>
    <xf numFmtId="0" fontId="12" fillId="3" borderId="18" xfId="0" applyFont="1" applyFill="1" applyBorder="1" applyAlignment="1"/>
    <xf numFmtId="0" fontId="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3" borderId="0" xfId="0" applyFill="1" applyBorder="1" applyAlignment="1">
      <alignment horizontal="center"/>
    </xf>
    <xf numFmtId="0" fontId="3" fillId="0" borderId="0" xfId="0" applyFont="1"/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/>
    <xf numFmtId="0" fontId="5" fillId="0" borderId="0" xfId="0" applyFont="1" applyAlignment="1"/>
    <xf numFmtId="0" fontId="1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0" fillId="3" borderId="0" xfId="0" applyFill="1" applyAlignment="1">
      <alignment horizontal="center"/>
    </xf>
    <xf numFmtId="0" fontId="17" fillId="0" borderId="11" xfId="0" applyFont="1" applyBorder="1" applyAlignment="1">
      <alignment horizontal="center"/>
    </xf>
    <xf numFmtId="0" fontId="0" fillId="0" borderId="0" xfId="0" applyFill="1" applyAlignment="1">
      <alignment horizontal="center"/>
    </xf>
    <xf numFmtId="0" fontId="17" fillId="0" borderId="13" xfId="0" applyFont="1" applyBorder="1" applyAlignment="1">
      <alignment horizontal="center"/>
    </xf>
    <xf numFmtId="0" fontId="5" fillId="0" borderId="0" xfId="0" applyFont="1" applyBorder="1" applyAlignment="1"/>
    <xf numFmtId="0" fontId="0" fillId="3" borderId="17" xfId="0" applyFill="1" applyBorder="1"/>
    <xf numFmtId="0" fontId="16" fillId="0" borderId="17" xfId="0" applyFont="1" applyBorder="1"/>
    <xf numFmtId="0" fontId="12" fillId="3" borderId="13" xfId="0" applyFont="1" applyFill="1" applyBorder="1" applyAlignment="1"/>
    <xf numFmtId="0" fontId="0" fillId="3" borderId="13" xfId="0" applyFill="1" applyBorder="1" applyAlignment="1">
      <alignment horizontal="center"/>
    </xf>
    <xf numFmtId="0" fontId="17" fillId="3" borderId="3" xfId="0" applyFont="1" applyFill="1" applyBorder="1" applyAlignment="1">
      <alignment horizontal="center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protection locked="0"/>
    </xf>
    <xf numFmtId="0" fontId="4" fillId="0" borderId="0" xfId="0" applyFont="1" applyAlignment="1" applyProtection="1">
      <protection locked="0"/>
    </xf>
    <xf numFmtId="0" fontId="10" fillId="0" borderId="0" xfId="0" applyFont="1" applyAlignment="1" applyProtection="1">
      <protection locked="0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2" fillId="3" borderId="13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5" fillId="0" borderId="0" xfId="0" applyFont="1" applyAlignment="1"/>
    <xf numFmtId="0" fontId="7" fillId="0" borderId="0" xfId="0" applyFont="1" applyAlignment="1">
      <alignment horizontal="left"/>
    </xf>
    <xf numFmtId="0" fontId="8" fillId="0" borderId="0" xfId="0" applyFont="1" applyAlignment="1"/>
    <xf numFmtId="0" fontId="4" fillId="0" borderId="0" xfId="0" applyFont="1" applyAlignment="1">
      <alignment horizontal="center"/>
    </xf>
    <xf numFmtId="0" fontId="3" fillId="0" borderId="0" xfId="0" applyFont="1"/>
    <xf numFmtId="0" fontId="6" fillId="0" borderId="0" xfId="0" applyFont="1" applyAlignment="1"/>
    <xf numFmtId="0" fontId="7" fillId="0" borderId="0" xfId="0" applyFont="1" applyAlignment="1"/>
    <xf numFmtId="0" fontId="6" fillId="0" borderId="0" xfId="0" applyFont="1" applyAlignment="1">
      <alignment wrapText="1"/>
    </xf>
    <xf numFmtId="0" fontId="5" fillId="0" borderId="0" xfId="0" applyFont="1" applyBorder="1" applyAlignment="1"/>
    <xf numFmtId="0" fontId="7" fillId="0" borderId="0" xfId="0" applyFont="1"/>
    <xf numFmtId="0" fontId="5" fillId="0" borderId="0" xfId="0" applyFont="1"/>
    <xf numFmtId="0" fontId="7" fillId="0" borderId="0" xfId="0" applyFont="1" applyAlignme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5" fillId="0" borderId="0" xfId="0" applyFont="1" applyAlignment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0" fontId="1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9"/>
  <sheetViews>
    <sheetView tabSelected="1" workbookViewId="0">
      <pane ySplit="5" topLeftCell="A6" activePane="bottomLeft" state="frozen"/>
      <selection pane="bottomLeft" activeCell="B248" sqref="B248:N248"/>
    </sheetView>
  </sheetViews>
  <sheetFormatPr defaultRowHeight="15" x14ac:dyDescent="0.25"/>
  <cols>
    <col min="1" max="1" width="43.5703125" bestFit="1" customWidth="1"/>
    <col min="2" max="2" width="8.28515625" style="34" customWidth="1"/>
    <col min="3" max="14" width="8.28515625" customWidth="1"/>
    <col min="15" max="15" width="10.7109375" customWidth="1"/>
    <col min="16" max="16" width="8.28515625" customWidth="1"/>
    <col min="17" max="17" width="9.140625" style="30"/>
    <col min="257" max="257" width="43.5703125" bestFit="1" customWidth="1"/>
    <col min="258" max="270" width="8.28515625" customWidth="1"/>
    <col min="271" max="271" width="0" hidden="1" customWidth="1"/>
    <col min="272" max="272" width="8.28515625" customWidth="1"/>
    <col min="513" max="513" width="43.5703125" bestFit="1" customWidth="1"/>
    <col min="514" max="526" width="8.28515625" customWidth="1"/>
    <col min="527" max="527" width="0" hidden="1" customWidth="1"/>
    <col min="528" max="528" width="8.28515625" customWidth="1"/>
    <col min="769" max="769" width="43.5703125" bestFit="1" customWidth="1"/>
    <col min="770" max="782" width="8.28515625" customWidth="1"/>
    <col min="783" max="783" width="0" hidden="1" customWidth="1"/>
    <col min="784" max="784" width="8.28515625" customWidth="1"/>
    <col min="1025" max="1025" width="43.5703125" bestFit="1" customWidth="1"/>
    <col min="1026" max="1038" width="8.28515625" customWidth="1"/>
    <col min="1039" max="1039" width="0" hidden="1" customWidth="1"/>
    <col min="1040" max="1040" width="8.28515625" customWidth="1"/>
    <col min="1281" max="1281" width="43.5703125" bestFit="1" customWidth="1"/>
    <col min="1282" max="1294" width="8.28515625" customWidth="1"/>
    <col min="1295" max="1295" width="0" hidden="1" customWidth="1"/>
    <col min="1296" max="1296" width="8.28515625" customWidth="1"/>
    <col min="1537" max="1537" width="43.5703125" bestFit="1" customWidth="1"/>
    <col min="1538" max="1550" width="8.28515625" customWidth="1"/>
    <col min="1551" max="1551" width="0" hidden="1" customWidth="1"/>
    <col min="1552" max="1552" width="8.28515625" customWidth="1"/>
    <col min="1793" max="1793" width="43.5703125" bestFit="1" customWidth="1"/>
    <col min="1794" max="1806" width="8.28515625" customWidth="1"/>
    <col min="1807" max="1807" width="0" hidden="1" customWidth="1"/>
    <col min="1808" max="1808" width="8.28515625" customWidth="1"/>
    <col min="2049" max="2049" width="43.5703125" bestFit="1" customWidth="1"/>
    <col min="2050" max="2062" width="8.28515625" customWidth="1"/>
    <col min="2063" max="2063" width="0" hidden="1" customWidth="1"/>
    <col min="2064" max="2064" width="8.28515625" customWidth="1"/>
    <col min="2305" max="2305" width="43.5703125" bestFit="1" customWidth="1"/>
    <col min="2306" max="2318" width="8.28515625" customWidth="1"/>
    <col min="2319" max="2319" width="0" hidden="1" customWidth="1"/>
    <col min="2320" max="2320" width="8.28515625" customWidth="1"/>
    <col min="2561" max="2561" width="43.5703125" bestFit="1" customWidth="1"/>
    <col min="2562" max="2574" width="8.28515625" customWidth="1"/>
    <col min="2575" max="2575" width="0" hidden="1" customWidth="1"/>
    <col min="2576" max="2576" width="8.28515625" customWidth="1"/>
    <col min="2817" max="2817" width="43.5703125" bestFit="1" customWidth="1"/>
    <col min="2818" max="2830" width="8.28515625" customWidth="1"/>
    <col min="2831" max="2831" width="0" hidden="1" customWidth="1"/>
    <col min="2832" max="2832" width="8.28515625" customWidth="1"/>
    <col min="3073" max="3073" width="43.5703125" bestFit="1" customWidth="1"/>
    <col min="3074" max="3086" width="8.28515625" customWidth="1"/>
    <col min="3087" max="3087" width="0" hidden="1" customWidth="1"/>
    <col min="3088" max="3088" width="8.28515625" customWidth="1"/>
    <col min="3329" max="3329" width="43.5703125" bestFit="1" customWidth="1"/>
    <col min="3330" max="3342" width="8.28515625" customWidth="1"/>
    <col min="3343" max="3343" width="0" hidden="1" customWidth="1"/>
    <col min="3344" max="3344" width="8.28515625" customWidth="1"/>
    <col min="3585" max="3585" width="43.5703125" bestFit="1" customWidth="1"/>
    <col min="3586" max="3598" width="8.28515625" customWidth="1"/>
    <col min="3599" max="3599" width="0" hidden="1" customWidth="1"/>
    <col min="3600" max="3600" width="8.28515625" customWidth="1"/>
    <col min="3841" max="3841" width="43.5703125" bestFit="1" customWidth="1"/>
    <col min="3842" max="3854" width="8.28515625" customWidth="1"/>
    <col min="3855" max="3855" width="0" hidden="1" customWidth="1"/>
    <col min="3856" max="3856" width="8.28515625" customWidth="1"/>
    <col min="4097" max="4097" width="43.5703125" bestFit="1" customWidth="1"/>
    <col min="4098" max="4110" width="8.28515625" customWidth="1"/>
    <col min="4111" max="4111" width="0" hidden="1" customWidth="1"/>
    <col min="4112" max="4112" width="8.28515625" customWidth="1"/>
    <col min="4353" max="4353" width="43.5703125" bestFit="1" customWidth="1"/>
    <col min="4354" max="4366" width="8.28515625" customWidth="1"/>
    <col min="4367" max="4367" width="0" hidden="1" customWidth="1"/>
    <col min="4368" max="4368" width="8.28515625" customWidth="1"/>
    <col min="4609" max="4609" width="43.5703125" bestFit="1" customWidth="1"/>
    <col min="4610" max="4622" width="8.28515625" customWidth="1"/>
    <col min="4623" max="4623" width="0" hidden="1" customWidth="1"/>
    <col min="4624" max="4624" width="8.28515625" customWidth="1"/>
    <col min="4865" max="4865" width="43.5703125" bestFit="1" customWidth="1"/>
    <col min="4866" max="4878" width="8.28515625" customWidth="1"/>
    <col min="4879" max="4879" width="0" hidden="1" customWidth="1"/>
    <col min="4880" max="4880" width="8.28515625" customWidth="1"/>
    <col min="5121" max="5121" width="43.5703125" bestFit="1" customWidth="1"/>
    <col min="5122" max="5134" width="8.28515625" customWidth="1"/>
    <col min="5135" max="5135" width="0" hidden="1" customWidth="1"/>
    <col min="5136" max="5136" width="8.28515625" customWidth="1"/>
    <col min="5377" max="5377" width="43.5703125" bestFit="1" customWidth="1"/>
    <col min="5378" max="5390" width="8.28515625" customWidth="1"/>
    <col min="5391" max="5391" width="0" hidden="1" customWidth="1"/>
    <col min="5392" max="5392" width="8.28515625" customWidth="1"/>
    <col min="5633" max="5633" width="43.5703125" bestFit="1" customWidth="1"/>
    <col min="5634" max="5646" width="8.28515625" customWidth="1"/>
    <col min="5647" max="5647" width="0" hidden="1" customWidth="1"/>
    <col min="5648" max="5648" width="8.28515625" customWidth="1"/>
    <col min="5889" max="5889" width="43.5703125" bestFit="1" customWidth="1"/>
    <col min="5890" max="5902" width="8.28515625" customWidth="1"/>
    <col min="5903" max="5903" width="0" hidden="1" customWidth="1"/>
    <col min="5904" max="5904" width="8.28515625" customWidth="1"/>
    <col min="6145" max="6145" width="43.5703125" bestFit="1" customWidth="1"/>
    <col min="6146" max="6158" width="8.28515625" customWidth="1"/>
    <col min="6159" max="6159" width="0" hidden="1" customWidth="1"/>
    <col min="6160" max="6160" width="8.28515625" customWidth="1"/>
    <col min="6401" max="6401" width="43.5703125" bestFit="1" customWidth="1"/>
    <col min="6402" max="6414" width="8.28515625" customWidth="1"/>
    <col min="6415" max="6415" width="0" hidden="1" customWidth="1"/>
    <col min="6416" max="6416" width="8.28515625" customWidth="1"/>
    <col min="6657" max="6657" width="43.5703125" bestFit="1" customWidth="1"/>
    <col min="6658" max="6670" width="8.28515625" customWidth="1"/>
    <col min="6671" max="6671" width="0" hidden="1" customWidth="1"/>
    <col min="6672" max="6672" width="8.28515625" customWidth="1"/>
    <col min="6913" max="6913" width="43.5703125" bestFit="1" customWidth="1"/>
    <col min="6914" max="6926" width="8.28515625" customWidth="1"/>
    <col min="6927" max="6927" width="0" hidden="1" customWidth="1"/>
    <col min="6928" max="6928" width="8.28515625" customWidth="1"/>
    <col min="7169" max="7169" width="43.5703125" bestFit="1" customWidth="1"/>
    <col min="7170" max="7182" width="8.28515625" customWidth="1"/>
    <col min="7183" max="7183" width="0" hidden="1" customWidth="1"/>
    <col min="7184" max="7184" width="8.28515625" customWidth="1"/>
    <col min="7425" max="7425" width="43.5703125" bestFit="1" customWidth="1"/>
    <col min="7426" max="7438" width="8.28515625" customWidth="1"/>
    <col min="7439" max="7439" width="0" hidden="1" customWidth="1"/>
    <col min="7440" max="7440" width="8.28515625" customWidth="1"/>
    <col min="7681" max="7681" width="43.5703125" bestFit="1" customWidth="1"/>
    <col min="7682" max="7694" width="8.28515625" customWidth="1"/>
    <col min="7695" max="7695" width="0" hidden="1" customWidth="1"/>
    <col min="7696" max="7696" width="8.28515625" customWidth="1"/>
    <col min="7937" max="7937" width="43.5703125" bestFit="1" customWidth="1"/>
    <col min="7938" max="7950" width="8.28515625" customWidth="1"/>
    <col min="7951" max="7951" width="0" hidden="1" customWidth="1"/>
    <col min="7952" max="7952" width="8.28515625" customWidth="1"/>
    <col min="8193" max="8193" width="43.5703125" bestFit="1" customWidth="1"/>
    <col min="8194" max="8206" width="8.28515625" customWidth="1"/>
    <col min="8207" max="8207" width="0" hidden="1" customWidth="1"/>
    <col min="8208" max="8208" width="8.28515625" customWidth="1"/>
    <col min="8449" max="8449" width="43.5703125" bestFit="1" customWidth="1"/>
    <col min="8450" max="8462" width="8.28515625" customWidth="1"/>
    <col min="8463" max="8463" width="0" hidden="1" customWidth="1"/>
    <col min="8464" max="8464" width="8.28515625" customWidth="1"/>
    <col min="8705" max="8705" width="43.5703125" bestFit="1" customWidth="1"/>
    <col min="8706" max="8718" width="8.28515625" customWidth="1"/>
    <col min="8719" max="8719" width="0" hidden="1" customWidth="1"/>
    <col min="8720" max="8720" width="8.28515625" customWidth="1"/>
    <col min="8961" max="8961" width="43.5703125" bestFit="1" customWidth="1"/>
    <col min="8962" max="8974" width="8.28515625" customWidth="1"/>
    <col min="8975" max="8975" width="0" hidden="1" customWidth="1"/>
    <col min="8976" max="8976" width="8.28515625" customWidth="1"/>
    <col min="9217" max="9217" width="43.5703125" bestFit="1" customWidth="1"/>
    <col min="9218" max="9230" width="8.28515625" customWidth="1"/>
    <col min="9231" max="9231" width="0" hidden="1" customWidth="1"/>
    <col min="9232" max="9232" width="8.28515625" customWidth="1"/>
    <col min="9473" max="9473" width="43.5703125" bestFit="1" customWidth="1"/>
    <col min="9474" max="9486" width="8.28515625" customWidth="1"/>
    <col min="9487" max="9487" width="0" hidden="1" customWidth="1"/>
    <col min="9488" max="9488" width="8.28515625" customWidth="1"/>
    <col min="9729" max="9729" width="43.5703125" bestFit="1" customWidth="1"/>
    <col min="9730" max="9742" width="8.28515625" customWidth="1"/>
    <col min="9743" max="9743" width="0" hidden="1" customWidth="1"/>
    <col min="9744" max="9744" width="8.28515625" customWidth="1"/>
    <col min="9985" max="9985" width="43.5703125" bestFit="1" customWidth="1"/>
    <col min="9986" max="9998" width="8.28515625" customWidth="1"/>
    <col min="9999" max="9999" width="0" hidden="1" customWidth="1"/>
    <col min="10000" max="10000" width="8.28515625" customWidth="1"/>
    <col min="10241" max="10241" width="43.5703125" bestFit="1" customWidth="1"/>
    <col min="10242" max="10254" width="8.28515625" customWidth="1"/>
    <col min="10255" max="10255" width="0" hidden="1" customWidth="1"/>
    <col min="10256" max="10256" width="8.28515625" customWidth="1"/>
    <col min="10497" max="10497" width="43.5703125" bestFit="1" customWidth="1"/>
    <col min="10498" max="10510" width="8.28515625" customWidth="1"/>
    <col min="10511" max="10511" width="0" hidden="1" customWidth="1"/>
    <col min="10512" max="10512" width="8.28515625" customWidth="1"/>
    <col min="10753" max="10753" width="43.5703125" bestFit="1" customWidth="1"/>
    <col min="10754" max="10766" width="8.28515625" customWidth="1"/>
    <col min="10767" max="10767" width="0" hidden="1" customWidth="1"/>
    <col min="10768" max="10768" width="8.28515625" customWidth="1"/>
    <col min="11009" max="11009" width="43.5703125" bestFit="1" customWidth="1"/>
    <col min="11010" max="11022" width="8.28515625" customWidth="1"/>
    <col min="11023" max="11023" width="0" hidden="1" customWidth="1"/>
    <col min="11024" max="11024" width="8.28515625" customWidth="1"/>
    <col min="11265" max="11265" width="43.5703125" bestFit="1" customWidth="1"/>
    <col min="11266" max="11278" width="8.28515625" customWidth="1"/>
    <col min="11279" max="11279" width="0" hidden="1" customWidth="1"/>
    <col min="11280" max="11280" width="8.28515625" customWidth="1"/>
    <col min="11521" max="11521" width="43.5703125" bestFit="1" customWidth="1"/>
    <col min="11522" max="11534" width="8.28515625" customWidth="1"/>
    <col min="11535" max="11535" width="0" hidden="1" customWidth="1"/>
    <col min="11536" max="11536" width="8.28515625" customWidth="1"/>
    <col min="11777" max="11777" width="43.5703125" bestFit="1" customWidth="1"/>
    <col min="11778" max="11790" width="8.28515625" customWidth="1"/>
    <col min="11791" max="11791" width="0" hidden="1" customWidth="1"/>
    <col min="11792" max="11792" width="8.28515625" customWidth="1"/>
    <col min="12033" max="12033" width="43.5703125" bestFit="1" customWidth="1"/>
    <col min="12034" max="12046" width="8.28515625" customWidth="1"/>
    <col min="12047" max="12047" width="0" hidden="1" customWidth="1"/>
    <col min="12048" max="12048" width="8.28515625" customWidth="1"/>
    <col min="12289" max="12289" width="43.5703125" bestFit="1" customWidth="1"/>
    <col min="12290" max="12302" width="8.28515625" customWidth="1"/>
    <col min="12303" max="12303" width="0" hidden="1" customWidth="1"/>
    <col min="12304" max="12304" width="8.28515625" customWidth="1"/>
    <col min="12545" max="12545" width="43.5703125" bestFit="1" customWidth="1"/>
    <col min="12546" max="12558" width="8.28515625" customWidth="1"/>
    <col min="12559" max="12559" width="0" hidden="1" customWidth="1"/>
    <col min="12560" max="12560" width="8.28515625" customWidth="1"/>
    <col min="12801" max="12801" width="43.5703125" bestFit="1" customWidth="1"/>
    <col min="12802" max="12814" width="8.28515625" customWidth="1"/>
    <col min="12815" max="12815" width="0" hidden="1" customWidth="1"/>
    <col min="12816" max="12816" width="8.28515625" customWidth="1"/>
    <col min="13057" max="13057" width="43.5703125" bestFit="1" customWidth="1"/>
    <col min="13058" max="13070" width="8.28515625" customWidth="1"/>
    <col min="13071" max="13071" width="0" hidden="1" customWidth="1"/>
    <col min="13072" max="13072" width="8.28515625" customWidth="1"/>
    <col min="13313" max="13313" width="43.5703125" bestFit="1" customWidth="1"/>
    <col min="13314" max="13326" width="8.28515625" customWidth="1"/>
    <col min="13327" max="13327" width="0" hidden="1" customWidth="1"/>
    <col min="13328" max="13328" width="8.28515625" customWidth="1"/>
    <col min="13569" max="13569" width="43.5703125" bestFit="1" customWidth="1"/>
    <col min="13570" max="13582" width="8.28515625" customWidth="1"/>
    <col min="13583" max="13583" width="0" hidden="1" customWidth="1"/>
    <col min="13584" max="13584" width="8.28515625" customWidth="1"/>
    <col min="13825" max="13825" width="43.5703125" bestFit="1" customWidth="1"/>
    <col min="13826" max="13838" width="8.28515625" customWidth="1"/>
    <col min="13839" max="13839" width="0" hidden="1" customWidth="1"/>
    <col min="13840" max="13840" width="8.28515625" customWidth="1"/>
    <col min="14081" max="14081" width="43.5703125" bestFit="1" customWidth="1"/>
    <col min="14082" max="14094" width="8.28515625" customWidth="1"/>
    <col min="14095" max="14095" width="0" hidden="1" customWidth="1"/>
    <col min="14096" max="14096" width="8.28515625" customWidth="1"/>
    <col min="14337" max="14337" width="43.5703125" bestFit="1" customWidth="1"/>
    <col min="14338" max="14350" width="8.28515625" customWidth="1"/>
    <col min="14351" max="14351" width="0" hidden="1" customWidth="1"/>
    <col min="14352" max="14352" width="8.28515625" customWidth="1"/>
    <col min="14593" max="14593" width="43.5703125" bestFit="1" customWidth="1"/>
    <col min="14594" max="14606" width="8.28515625" customWidth="1"/>
    <col min="14607" max="14607" width="0" hidden="1" customWidth="1"/>
    <col min="14608" max="14608" width="8.28515625" customWidth="1"/>
    <col min="14849" max="14849" width="43.5703125" bestFit="1" customWidth="1"/>
    <col min="14850" max="14862" width="8.28515625" customWidth="1"/>
    <col min="14863" max="14863" width="0" hidden="1" customWidth="1"/>
    <col min="14864" max="14864" width="8.28515625" customWidth="1"/>
    <col min="15105" max="15105" width="43.5703125" bestFit="1" customWidth="1"/>
    <col min="15106" max="15118" width="8.28515625" customWidth="1"/>
    <col min="15119" max="15119" width="0" hidden="1" customWidth="1"/>
    <col min="15120" max="15120" width="8.28515625" customWidth="1"/>
    <col min="15361" max="15361" width="43.5703125" bestFit="1" customWidth="1"/>
    <col min="15362" max="15374" width="8.28515625" customWidth="1"/>
    <col min="15375" max="15375" width="0" hidden="1" customWidth="1"/>
    <col min="15376" max="15376" width="8.28515625" customWidth="1"/>
    <col min="15617" max="15617" width="43.5703125" bestFit="1" customWidth="1"/>
    <col min="15618" max="15630" width="8.28515625" customWidth="1"/>
    <col min="15631" max="15631" width="0" hidden="1" customWidth="1"/>
    <col min="15632" max="15632" width="8.28515625" customWidth="1"/>
    <col min="15873" max="15873" width="43.5703125" bestFit="1" customWidth="1"/>
    <col min="15874" max="15886" width="8.28515625" customWidth="1"/>
    <col min="15887" max="15887" width="0" hidden="1" customWidth="1"/>
    <col min="15888" max="15888" width="8.28515625" customWidth="1"/>
    <col min="16129" max="16129" width="43.5703125" bestFit="1" customWidth="1"/>
    <col min="16130" max="16142" width="8.28515625" customWidth="1"/>
    <col min="16143" max="16143" width="0" hidden="1" customWidth="1"/>
    <col min="16144" max="16144" width="8.28515625" customWidth="1"/>
  </cols>
  <sheetData>
    <row r="1" spans="1:17" ht="18" customHeight="1" x14ac:dyDescent="0.25">
      <c r="A1" s="130" t="s">
        <v>176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</row>
    <row r="2" spans="1:17" ht="15" customHeight="1" thickBot="1" x14ac:dyDescent="0.3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30" t="s">
        <v>117</v>
      </c>
    </row>
    <row r="3" spans="1:17" ht="15" customHeight="1" thickBot="1" x14ac:dyDescent="0.3">
      <c r="A3" s="32" t="s">
        <v>118</v>
      </c>
      <c r="B3" s="33">
        <f>'CV1'!I3</f>
        <v>354</v>
      </c>
      <c r="C3" s="33">
        <f>'CV2'!I3</f>
        <v>357</v>
      </c>
      <c r="D3" s="33">
        <f>'CV3'!I3</f>
        <v>383</v>
      </c>
      <c r="E3" s="33">
        <f>'Numa BL-LN'!I3</f>
        <v>215</v>
      </c>
      <c r="F3" s="33">
        <f>'Exline CW'!I3</f>
        <v>162</v>
      </c>
      <c r="G3" s="33">
        <f>'Plano JO-IN'!I3</f>
        <v>173</v>
      </c>
      <c r="H3" s="33">
        <f>'Cincinnati PS-FR'!I3</f>
        <v>262</v>
      </c>
      <c r="I3" s="33">
        <f>'Moravia TY-CH'!I3</f>
        <v>361</v>
      </c>
      <c r="J3" s="33">
        <f>'Unionville-Udell UN-UD'!I3</f>
        <v>202</v>
      </c>
      <c r="K3" s="33">
        <f>'VM-DG-SH'!I3</f>
        <v>230</v>
      </c>
      <c r="L3" s="33">
        <f>'Mystic-Rathbun WA'!I3</f>
        <v>267</v>
      </c>
      <c r="M3" s="33">
        <f>'Moulton WS-WE'!I3</f>
        <v>343</v>
      </c>
      <c r="N3" s="33">
        <f>'Absentee Total'!I3</f>
        <v>3239</v>
      </c>
      <c r="O3" s="34"/>
      <c r="P3" s="35">
        <f>SUM(B3:O3)</f>
        <v>6548</v>
      </c>
    </row>
    <row r="4" spans="1:17" ht="15.75" thickBot="1" x14ac:dyDescent="0.3">
      <c r="A4" s="131" t="s">
        <v>119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36" t="s">
        <v>120</v>
      </c>
    </row>
    <row r="5" spans="1:17" ht="15.95" customHeight="1" thickBot="1" x14ac:dyDescent="0.3">
      <c r="A5" s="37"/>
      <c r="B5" s="38" t="s">
        <v>121</v>
      </c>
      <c r="C5" s="38" t="s">
        <v>122</v>
      </c>
      <c r="D5" s="38" t="s">
        <v>123</v>
      </c>
      <c r="E5" s="38" t="s">
        <v>124</v>
      </c>
      <c r="F5" s="38" t="s">
        <v>125</v>
      </c>
      <c r="G5" s="38" t="s">
        <v>126</v>
      </c>
      <c r="H5" s="38" t="s">
        <v>177</v>
      </c>
      <c r="I5" s="38" t="s">
        <v>127</v>
      </c>
      <c r="J5" s="38" t="s">
        <v>128</v>
      </c>
      <c r="K5" s="39" t="s">
        <v>129</v>
      </c>
      <c r="L5" s="39" t="s">
        <v>130</v>
      </c>
      <c r="M5" s="38" t="s">
        <v>131</v>
      </c>
      <c r="N5" s="40" t="s">
        <v>132</v>
      </c>
      <c r="O5" s="40" t="s">
        <v>133</v>
      </c>
      <c r="P5" s="41" t="s">
        <v>134</v>
      </c>
      <c r="Q5" s="42" t="s">
        <v>135</v>
      </c>
    </row>
    <row r="6" spans="1:17" ht="15.95" customHeight="1" x14ac:dyDescent="0.25">
      <c r="A6" s="37" t="s">
        <v>136</v>
      </c>
      <c r="B6" s="43"/>
      <c r="C6" s="43"/>
      <c r="D6" s="43"/>
      <c r="E6" s="43"/>
      <c r="F6" s="43"/>
      <c r="G6" s="43"/>
      <c r="H6" s="43"/>
      <c r="I6" s="43"/>
      <c r="J6" s="43"/>
      <c r="K6" s="44"/>
      <c r="L6" s="44"/>
      <c r="M6" s="43"/>
      <c r="N6" s="45"/>
      <c r="O6" s="46"/>
      <c r="P6" s="47"/>
      <c r="Q6" s="47"/>
    </row>
    <row r="7" spans="1:17" x14ac:dyDescent="0.25">
      <c r="A7" s="48" t="s">
        <v>137</v>
      </c>
      <c r="B7" s="135" t="s">
        <v>117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7"/>
      <c r="P7" s="50" t="s">
        <v>117</v>
      </c>
    </row>
    <row r="8" spans="1:17" x14ac:dyDescent="0.25">
      <c r="A8" s="51" t="s">
        <v>181</v>
      </c>
      <c r="B8" s="52">
        <f>'CV1'!D5</f>
        <v>58</v>
      </c>
      <c r="C8" s="52">
        <f>'CV2'!D5</f>
        <v>74</v>
      </c>
      <c r="D8" s="52">
        <f>'CV3'!D5</f>
        <v>75</v>
      </c>
      <c r="E8" s="52">
        <f>'Numa BL-LN'!D5</f>
        <v>30</v>
      </c>
      <c r="F8" s="52">
        <f>'Exline CW'!D5</f>
        <v>31</v>
      </c>
      <c r="G8" s="52">
        <f>'Plano JO-IN'!D5</f>
        <v>29</v>
      </c>
      <c r="H8" s="52">
        <f>'Cincinnati PS-FR'!D5</f>
        <v>41</v>
      </c>
      <c r="I8" s="52">
        <f>'Moravia TY-CH'!D5</f>
        <v>63</v>
      </c>
      <c r="J8" s="52">
        <f>'Unionville-Udell UN-UD'!D5</f>
        <v>30</v>
      </c>
      <c r="K8" s="52">
        <f>'VM-DG-SH'!D5</f>
        <v>28</v>
      </c>
      <c r="L8" s="52">
        <f>'Mystic-Rathbun WA'!D5</f>
        <v>36</v>
      </c>
      <c r="M8" s="52">
        <f>'Moulton WS-WE'!D5</f>
        <v>48</v>
      </c>
      <c r="N8" s="52">
        <f>'Absentee Total'!D5</f>
        <v>1346</v>
      </c>
      <c r="O8" s="52"/>
      <c r="P8" s="50">
        <f>SUM(B8:O8)</f>
        <v>1889</v>
      </c>
      <c r="Q8" s="53">
        <f>SUM(P8-N8)</f>
        <v>543</v>
      </c>
    </row>
    <row r="9" spans="1:17" x14ac:dyDescent="0.25">
      <c r="A9" s="51" t="s">
        <v>182</v>
      </c>
      <c r="B9" s="52">
        <f>'CV1'!D6</f>
        <v>285</v>
      </c>
      <c r="C9" s="52">
        <f>'CV2'!D6</f>
        <v>272</v>
      </c>
      <c r="D9" s="52">
        <f>'CV3'!D6</f>
        <v>287</v>
      </c>
      <c r="E9" s="52">
        <f>'Numa BL-LN'!D6</f>
        <v>181</v>
      </c>
      <c r="F9" s="52">
        <f>'Exline CW'!D6</f>
        <v>130</v>
      </c>
      <c r="G9" s="52">
        <f>'Plano JO-IN'!D6</f>
        <v>141</v>
      </c>
      <c r="H9" s="52">
        <f>'Cincinnati PS-FR'!D6</f>
        <v>215</v>
      </c>
      <c r="I9" s="52">
        <f>'Moravia TY-CH'!D6</f>
        <v>294</v>
      </c>
      <c r="J9" s="52">
        <f>'Unionville-Udell UN-UD'!D6</f>
        <v>172</v>
      </c>
      <c r="K9" s="52">
        <f>'VM-DG-SH'!D6</f>
        <v>197</v>
      </c>
      <c r="L9" s="52">
        <f>'Mystic-Rathbun WA'!D6</f>
        <v>224</v>
      </c>
      <c r="M9" s="52">
        <f>'Moulton WS-WE'!D6</f>
        <v>290</v>
      </c>
      <c r="N9" s="52">
        <f>'Absentee Total'!D6</f>
        <v>1819</v>
      </c>
      <c r="O9" s="52"/>
      <c r="P9" s="50">
        <f>SUM(B9:O9)</f>
        <v>4507</v>
      </c>
      <c r="Q9" s="53">
        <f>SUM(P9-N9)</f>
        <v>2688</v>
      </c>
    </row>
    <row r="10" spans="1:17" x14ac:dyDescent="0.25">
      <c r="A10" s="51" t="s">
        <v>183</v>
      </c>
      <c r="B10" s="52">
        <f>'CV1'!D7</f>
        <v>0</v>
      </c>
      <c r="C10" s="52">
        <f>'CV2'!D7</f>
        <v>0</v>
      </c>
      <c r="D10" s="52">
        <f>'CV3'!D7</f>
        <v>2</v>
      </c>
      <c r="E10" s="52">
        <f>'Numa BL-LN'!D7</f>
        <v>0</v>
      </c>
      <c r="F10" s="52">
        <f>'Exline CW'!D7</f>
        <v>0</v>
      </c>
      <c r="G10" s="52">
        <f>'Plano JO-IN'!D7</f>
        <v>0</v>
      </c>
      <c r="H10" s="52">
        <f>'Cincinnati PS-FR'!D7</f>
        <v>0</v>
      </c>
      <c r="I10" s="52">
        <f>'Moravia TY-CH'!D7</f>
        <v>0</v>
      </c>
      <c r="J10" s="52">
        <f>'Unionville-Udell UN-UD'!D7</f>
        <v>0</v>
      </c>
      <c r="K10" s="52">
        <f>'VM-DG-SH'!D7</f>
        <v>0</v>
      </c>
      <c r="L10" s="52">
        <f>'Mystic-Rathbun WA'!D7</f>
        <v>0</v>
      </c>
      <c r="M10" s="52">
        <f>'Moulton WS-WE'!D7</f>
        <v>0</v>
      </c>
      <c r="N10" s="52">
        <f>'Absentee Total'!D7</f>
        <v>0</v>
      </c>
      <c r="O10" s="52"/>
      <c r="P10" s="50">
        <f>SUM(B10:O10)</f>
        <v>2</v>
      </c>
      <c r="Q10" s="53">
        <f>SUM(P10-N10)</f>
        <v>2</v>
      </c>
    </row>
    <row r="11" spans="1:17" x14ac:dyDescent="0.25">
      <c r="A11" s="51" t="s">
        <v>184</v>
      </c>
      <c r="B11" s="52">
        <f>'CV1'!D8</f>
        <v>0</v>
      </c>
      <c r="C11" s="52">
        <f>'CV2'!D8</f>
        <v>3</v>
      </c>
      <c r="D11" s="52">
        <f>'CV3'!D8</f>
        <v>0</v>
      </c>
      <c r="E11" s="52">
        <f>'Numa BL-LN'!D8</f>
        <v>0</v>
      </c>
      <c r="F11" s="52">
        <f>'Exline CW'!D8</f>
        <v>0</v>
      </c>
      <c r="G11" s="52">
        <f>'Plano JO-IN'!D8</f>
        <v>0</v>
      </c>
      <c r="H11" s="52">
        <f>'Cincinnati PS-FR'!D8</f>
        <v>1</v>
      </c>
      <c r="I11" s="52">
        <f>'Moravia TY-CH'!D8</f>
        <v>0</v>
      </c>
      <c r="J11" s="52">
        <f>'Unionville-Udell UN-UD'!D8</f>
        <v>0</v>
      </c>
      <c r="K11" s="52">
        <f>'VM-DG-SH'!D8</f>
        <v>0</v>
      </c>
      <c r="L11" s="52">
        <f>'Mystic-Rathbun WA'!D8</f>
        <v>0</v>
      </c>
      <c r="M11" s="52">
        <f>'Moulton WS-WE'!D8</f>
        <v>0</v>
      </c>
      <c r="N11" s="52">
        <f>'Absentee Total'!D8</f>
        <v>1</v>
      </c>
      <c r="O11" s="52"/>
      <c r="P11" s="50">
        <f>SUM(B11:O11)</f>
        <v>5</v>
      </c>
      <c r="Q11" s="53">
        <f>SUM(P11-N11)</f>
        <v>4</v>
      </c>
    </row>
    <row r="12" spans="1:17" x14ac:dyDescent="0.25">
      <c r="A12" s="51" t="s">
        <v>185</v>
      </c>
      <c r="B12" s="52">
        <f>'CV1'!D9</f>
        <v>2</v>
      </c>
      <c r="C12" s="52">
        <f>'CV2'!D9</f>
        <v>0</v>
      </c>
      <c r="D12" s="52">
        <f>'CV3'!D9</f>
        <v>0</v>
      </c>
      <c r="E12" s="52">
        <f>'Numa BL-LN'!D9</f>
        <v>0</v>
      </c>
      <c r="F12" s="52">
        <f>'Exline CW'!D9</f>
        <v>0</v>
      </c>
      <c r="G12" s="52">
        <f>'Plano JO-IN'!D9</f>
        <v>1</v>
      </c>
      <c r="H12" s="52">
        <f>'Cincinnati PS-FR'!D9</f>
        <v>0</v>
      </c>
      <c r="I12" s="52">
        <f>'Moravia TY-CH'!D9</f>
        <v>0</v>
      </c>
      <c r="J12" s="52">
        <f>'Unionville-Udell UN-UD'!D9</f>
        <v>0</v>
      </c>
      <c r="K12" s="52">
        <f>'VM-DG-SH'!D9</f>
        <v>0</v>
      </c>
      <c r="L12" s="52">
        <f>'Mystic-Rathbun WA'!D9</f>
        <v>0</v>
      </c>
      <c r="M12" s="52">
        <f>'Moulton WS-WE'!D9</f>
        <v>1</v>
      </c>
      <c r="N12" s="52">
        <f>'Absentee Total'!D9</f>
        <v>1</v>
      </c>
      <c r="O12" s="52"/>
      <c r="P12" s="50">
        <f>SUM(B12:O12)</f>
        <v>5</v>
      </c>
      <c r="Q12" s="53">
        <f>SUM(P12-N12)</f>
        <v>4</v>
      </c>
    </row>
    <row r="13" spans="1:17" x14ac:dyDescent="0.25">
      <c r="A13" s="51" t="s">
        <v>186</v>
      </c>
      <c r="B13" s="52">
        <f>'CV1'!D10</f>
        <v>0</v>
      </c>
      <c r="C13" s="52">
        <f>'CV2'!D10</f>
        <v>1</v>
      </c>
      <c r="D13" s="52">
        <f>'CV3'!D10</f>
        <v>1</v>
      </c>
      <c r="E13" s="52">
        <f>'Numa BL-LN'!D10</f>
        <v>0</v>
      </c>
      <c r="F13" s="52">
        <f>'Exline CW'!D10</f>
        <v>0</v>
      </c>
      <c r="G13" s="52">
        <f>'Plano JO-IN'!D10</f>
        <v>0</v>
      </c>
      <c r="H13" s="52">
        <f>'Cincinnati PS-FR'!D10</f>
        <v>1</v>
      </c>
      <c r="I13" s="52">
        <f>'Moravia TY-CH'!D10</f>
        <v>0</v>
      </c>
      <c r="J13" s="52">
        <f>'Unionville-Udell UN-UD'!D10</f>
        <v>0</v>
      </c>
      <c r="K13" s="52">
        <f>'VM-DG-SH'!D10</f>
        <v>0</v>
      </c>
      <c r="L13" s="52">
        <f>'Mystic-Rathbun WA'!D10</f>
        <v>0</v>
      </c>
      <c r="M13" s="52">
        <f>'Moulton WS-WE'!D10</f>
        <v>0</v>
      </c>
      <c r="N13" s="52">
        <f>'Absentee Total'!D10</f>
        <v>6</v>
      </c>
      <c r="O13" s="52"/>
      <c r="P13" s="50">
        <f>SUM(B13:O13)</f>
        <v>9</v>
      </c>
      <c r="Q13" s="53">
        <f>SUM(P13-N13)</f>
        <v>3</v>
      </c>
    </row>
    <row r="14" spans="1:17" x14ac:dyDescent="0.25">
      <c r="A14" s="51" t="s">
        <v>187</v>
      </c>
      <c r="B14" s="52">
        <f>'CV1'!D11</f>
        <v>7</v>
      </c>
      <c r="C14" s="52">
        <f>'CV2'!D11</f>
        <v>6</v>
      </c>
      <c r="D14" s="52">
        <f>'CV3'!D11</f>
        <v>9</v>
      </c>
      <c r="E14" s="52">
        <f>'Numa BL-LN'!D11</f>
        <v>3</v>
      </c>
      <c r="F14" s="52">
        <f>'Exline CW'!D11</f>
        <v>1</v>
      </c>
      <c r="G14" s="52">
        <f>'Plano JO-IN'!D11</f>
        <v>2</v>
      </c>
      <c r="H14" s="52">
        <f>'Cincinnati PS-FR'!D11</f>
        <v>2</v>
      </c>
      <c r="I14" s="52">
        <f>'Moravia TY-CH'!D11</f>
        <v>3</v>
      </c>
      <c r="J14" s="52">
        <f>'Unionville-Udell UN-UD'!D11</f>
        <v>0</v>
      </c>
      <c r="K14" s="52">
        <f>'VM-DG-SH'!D11</f>
        <v>2</v>
      </c>
      <c r="L14" s="52">
        <f>'Mystic-Rathbun WA'!D11</f>
        <v>5</v>
      </c>
      <c r="M14" s="52">
        <f>'Moulton WS-WE'!D11</f>
        <v>3</v>
      </c>
      <c r="N14" s="52">
        <f>'Absentee Total'!D11</f>
        <v>29</v>
      </c>
      <c r="O14" s="52"/>
      <c r="P14" s="50">
        <f>SUM(B14:O14)</f>
        <v>72</v>
      </c>
      <c r="Q14" s="53">
        <f>SUM(P14-N14)</f>
        <v>43</v>
      </c>
    </row>
    <row r="15" spans="1:17" x14ac:dyDescent="0.25">
      <c r="A15" s="51" t="s">
        <v>51</v>
      </c>
      <c r="B15" s="52">
        <f>'CV1'!D12</f>
        <v>0</v>
      </c>
      <c r="C15" s="52">
        <f>'CV2'!D12</f>
        <v>0</v>
      </c>
      <c r="D15" s="52">
        <f>'CV3'!D12</f>
        <v>2</v>
      </c>
      <c r="E15" s="52">
        <f>'Numa BL-LN'!D12</f>
        <v>1</v>
      </c>
      <c r="F15" s="52">
        <f>'Exline CW'!D12</f>
        <v>0</v>
      </c>
      <c r="G15" s="52">
        <f>'Plano JO-IN'!D12</f>
        <v>0</v>
      </c>
      <c r="H15" s="52">
        <f>'Cincinnati PS-FR'!D12</f>
        <v>0</v>
      </c>
      <c r="I15" s="52">
        <f>'Moravia TY-CH'!D12</f>
        <v>0</v>
      </c>
      <c r="J15" s="52">
        <f>'Unionville-Udell UN-UD'!D12</f>
        <v>0</v>
      </c>
      <c r="K15" s="52">
        <f>'VM-DG-SH'!D12</f>
        <v>0</v>
      </c>
      <c r="L15" s="52">
        <f>'Mystic-Rathbun WA'!D12</f>
        <v>0</v>
      </c>
      <c r="M15" s="52">
        <f>'Moulton WS-WE'!D12</f>
        <v>0</v>
      </c>
      <c r="N15" s="52">
        <f>'Absentee Total'!D12</f>
        <v>1</v>
      </c>
      <c r="O15" s="52"/>
      <c r="P15" s="50">
        <f>SUM(B15:O15)</f>
        <v>4</v>
      </c>
      <c r="Q15" s="53">
        <f>SUM(P15-N15)</f>
        <v>3</v>
      </c>
    </row>
    <row r="16" spans="1:17" x14ac:dyDescent="0.25">
      <c r="A16" s="51" t="s">
        <v>188</v>
      </c>
      <c r="B16" s="52">
        <f>'CV1'!D13</f>
        <v>0</v>
      </c>
      <c r="C16" s="52">
        <f>'CV2'!D13</f>
        <v>0</v>
      </c>
      <c r="D16" s="52">
        <f>'CV3'!D13</f>
        <v>1</v>
      </c>
      <c r="E16" s="52">
        <f>'Numa BL-LN'!D13</f>
        <v>0</v>
      </c>
      <c r="F16" s="52">
        <f>'Exline CW'!D13</f>
        <v>0</v>
      </c>
      <c r="G16" s="52">
        <f>'Plano JO-IN'!D13</f>
        <v>0</v>
      </c>
      <c r="H16" s="52">
        <f>'Cincinnati PS-FR'!D13</f>
        <v>0</v>
      </c>
      <c r="I16" s="52">
        <f>'Moravia TY-CH'!D13</f>
        <v>1</v>
      </c>
      <c r="J16" s="52">
        <f>'Unionville-Udell UN-UD'!D13</f>
        <v>0</v>
      </c>
      <c r="K16" s="52">
        <f>'VM-DG-SH'!D13</f>
        <v>0</v>
      </c>
      <c r="L16" s="52">
        <f>'Mystic-Rathbun WA'!D13</f>
        <v>0</v>
      </c>
      <c r="M16" s="52">
        <f>'Moulton WS-WE'!D13</f>
        <v>0</v>
      </c>
      <c r="N16" s="52">
        <f>'Absentee Total'!D13</f>
        <v>4</v>
      </c>
      <c r="O16" s="52"/>
      <c r="P16" s="50">
        <f>SUM(B16:O16)</f>
        <v>6</v>
      </c>
      <c r="Q16" s="53">
        <f>SUM(P16-N16)</f>
        <v>2</v>
      </c>
    </row>
    <row r="17" spans="1:17" s="55" customFormat="1" x14ac:dyDescent="0.25">
      <c r="A17" s="54" t="s">
        <v>0</v>
      </c>
      <c r="B17" s="52">
        <f>'CV1'!D14</f>
        <v>0</v>
      </c>
      <c r="C17" s="52">
        <f>'CV2'!D14</f>
        <v>0</v>
      </c>
      <c r="D17" s="52">
        <f>'CV3'!D14</f>
        <v>3</v>
      </c>
      <c r="E17" s="52">
        <f>'Numa BL-LN'!D14</f>
        <v>0</v>
      </c>
      <c r="F17" s="52">
        <f>'Exline CW'!D14</f>
        <v>0</v>
      </c>
      <c r="G17" s="52">
        <f>'Plano JO-IN'!D14</f>
        <v>0</v>
      </c>
      <c r="H17" s="52">
        <f>'Cincinnati PS-FR'!D14</f>
        <v>0</v>
      </c>
      <c r="I17" s="52">
        <f>'Moravia TY-CH'!D14</f>
        <v>0</v>
      </c>
      <c r="J17" s="52">
        <f>'Unionville-Udell UN-UD'!D14</f>
        <v>0</v>
      </c>
      <c r="K17" s="52">
        <f>'VM-DG-SH'!D14</f>
        <v>0</v>
      </c>
      <c r="L17" s="52">
        <f>'Mystic-Rathbun WA'!D14</f>
        <v>0</v>
      </c>
      <c r="M17" s="52">
        <f>'Moulton WS-WE'!D14</f>
        <v>0</v>
      </c>
      <c r="N17" s="52">
        <f>'Absentee Total'!D14</f>
        <v>7</v>
      </c>
      <c r="O17" s="97"/>
      <c r="P17" s="50">
        <f>SUM(B17:O17)</f>
        <v>10</v>
      </c>
      <c r="Q17" s="53">
        <f>SUM(P17-N17)</f>
        <v>3</v>
      </c>
    </row>
    <row r="18" spans="1:17" hidden="1" x14ac:dyDescent="0.25">
      <c r="A18" s="56" t="s">
        <v>138</v>
      </c>
      <c r="B18" s="33"/>
      <c r="C18" s="33"/>
      <c r="D18" s="98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50">
        <f>SUM(B18:O18)</f>
        <v>0</v>
      </c>
      <c r="Q18" s="30">
        <f>SUM(P18-N18)</f>
        <v>0</v>
      </c>
    </row>
    <row r="19" spans="1:17" hidden="1" x14ac:dyDescent="0.25">
      <c r="A19" s="56" t="s">
        <v>139</v>
      </c>
      <c r="B19" s="33"/>
      <c r="C19" s="33"/>
      <c r="D19" s="98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50">
        <f>SUM(B19:O19)</f>
        <v>0</v>
      </c>
      <c r="Q19" s="30">
        <f>SUM(P19-N19)</f>
        <v>0</v>
      </c>
    </row>
    <row r="20" spans="1:17" x14ac:dyDescent="0.25">
      <c r="A20" s="58"/>
      <c r="B20" s="124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78"/>
      <c r="P20" s="128"/>
    </row>
    <row r="21" spans="1:17" x14ac:dyDescent="0.25">
      <c r="A21" s="48" t="s">
        <v>140</v>
      </c>
      <c r="B21" s="126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99"/>
      <c r="P21" s="129"/>
    </row>
    <row r="22" spans="1:17" x14ac:dyDescent="0.25">
      <c r="A22" s="56" t="s">
        <v>189</v>
      </c>
      <c r="B22" s="33">
        <f>'CV1'!D17</f>
        <v>71</v>
      </c>
      <c r="C22" s="33">
        <f>'CV2'!D17</f>
        <v>92</v>
      </c>
      <c r="D22" s="98">
        <f>'CV3'!D17</f>
        <v>82</v>
      </c>
      <c r="E22" s="33">
        <f>'Numa BL-LN'!D17</f>
        <v>33</v>
      </c>
      <c r="F22" s="33">
        <f>'Exline CW'!D17</f>
        <v>31</v>
      </c>
      <c r="G22" s="33">
        <f>'Plano JO-IN'!D17</f>
        <v>32</v>
      </c>
      <c r="H22" s="33">
        <f>'Cincinnati PS-FR'!D17</f>
        <v>48</v>
      </c>
      <c r="I22" s="33">
        <f>'Moravia TY-CH'!D17</f>
        <v>68</v>
      </c>
      <c r="J22" s="33">
        <f>'Unionville-Udell UN-UD'!D17</f>
        <v>29</v>
      </c>
      <c r="K22" s="33">
        <f>'VM-DG-SH'!D17</f>
        <v>32</v>
      </c>
      <c r="L22" s="33">
        <f>'Mystic-Rathbun WA'!D17</f>
        <v>47</v>
      </c>
      <c r="M22" s="33">
        <f>'Moulton WS-WE'!D17</f>
        <v>66</v>
      </c>
      <c r="N22" s="33">
        <f>'Absentee Total'!D17</f>
        <v>1333</v>
      </c>
      <c r="O22" s="33"/>
      <c r="P22" s="50">
        <f>SUM(B22:O22)</f>
        <v>1964</v>
      </c>
      <c r="Q22" s="53">
        <f>SUM(P22-N22)</f>
        <v>631</v>
      </c>
    </row>
    <row r="23" spans="1:17" s="55" customFormat="1" x14ac:dyDescent="0.25">
      <c r="A23" s="54" t="s">
        <v>190</v>
      </c>
      <c r="B23" s="33">
        <f>'CV1'!D18</f>
        <v>257</v>
      </c>
      <c r="C23" s="33">
        <f>'CV2'!D18</f>
        <v>242</v>
      </c>
      <c r="D23" s="98">
        <f>'CV3'!D18</f>
        <v>266</v>
      </c>
      <c r="E23" s="33">
        <f>'Numa BL-LN'!D18</f>
        <v>173</v>
      </c>
      <c r="F23" s="33">
        <f>'Exline CW'!D18</f>
        <v>123</v>
      </c>
      <c r="G23" s="33">
        <f>'Plano JO-IN'!D18</f>
        <v>132</v>
      </c>
      <c r="H23" s="33">
        <f>'Cincinnati PS-FR'!D18</f>
        <v>198</v>
      </c>
      <c r="I23" s="33">
        <f>'Moravia TY-CH'!D18</f>
        <v>276</v>
      </c>
      <c r="J23" s="33">
        <f>'Unionville-Udell UN-UD'!D18</f>
        <v>164</v>
      </c>
      <c r="K23" s="33">
        <f>'VM-DG-SH'!D18</f>
        <v>189</v>
      </c>
      <c r="L23" s="33">
        <f>'Mystic-Rathbun WA'!D18</f>
        <v>203</v>
      </c>
      <c r="M23" s="33">
        <f>'Moulton WS-WE'!D18</f>
        <v>259</v>
      </c>
      <c r="N23" s="33">
        <f>'Absentee Total'!D18</f>
        <v>1704</v>
      </c>
      <c r="O23" s="97"/>
      <c r="P23" s="50">
        <f>SUM(B23:O23)</f>
        <v>4186</v>
      </c>
      <c r="Q23" s="53">
        <f>SUM(P23-N23)</f>
        <v>2482</v>
      </c>
    </row>
    <row r="24" spans="1:17" s="55" customFormat="1" x14ac:dyDescent="0.25">
      <c r="A24" s="54" t="s">
        <v>191</v>
      </c>
      <c r="B24" s="33">
        <f>'CV1'!D19</f>
        <v>12</v>
      </c>
      <c r="C24" s="33">
        <f>'CV2'!D19</f>
        <v>18</v>
      </c>
      <c r="D24" s="98">
        <f>'CV3'!D19</f>
        <v>20</v>
      </c>
      <c r="E24" s="33">
        <f>'Numa BL-LN'!D19</f>
        <v>4</v>
      </c>
      <c r="F24" s="33">
        <f>'Exline CW'!D19</f>
        <v>3</v>
      </c>
      <c r="G24" s="33">
        <f>'Plano JO-IN'!D19</f>
        <v>5</v>
      </c>
      <c r="H24" s="33">
        <f>'Cincinnati PS-FR'!D19</f>
        <v>8</v>
      </c>
      <c r="I24" s="33">
        <f>'Moravia TY-CH'!D19</f>
        <v>10</v>
      </c>
      <c r="J24" s="33">
        <f>'Unionville-Udell UN-UD'!D19</f>
        <v>3</v>
      </c>
      <c r="K24" s="33">
        <f>'VM-DG-SH'!D19</f>
        <v>1</v>
      </c>
      <c r="L24" s="33">
        <f>'Mystic-Rathbun WA'!D19</f>
        <v>7</v>
      </c>
      <c r="M24" s="33">
        <f>'Moulton WS-WE'!D19</f>
        <v>9</v>
      </c>
      <c r="N24" s="33">
        <f>'Absentee Total'!D19</f>
        <v>68</v>
      </c>
      <c r="O24" s="97"/>
      <c r="P24" s="50">
        <f>SUM(B24:O24)</f>
        <v>168</v>
      </c>
      <c r="Q24" s="53">
        <f>SUM(P24-N24)</f>
        <v>100</v>
      </c>
    </row>
    <row r="25" spans="1:17" s="55" customFormat="1" x14ac:dyDescent="0.25">
      <c r="A25" s="54" t="s">
        <v>56</v>
      </c>
      <c r="B25" s="33">
        <f>'CV1'!D20</f>
        <v>4</v>
      </c>
      <c r="C25" s="33">
        <f>'CV2'!D20</f>
        <v>4</v>
      </c>
      <c r="D25" s="98">
        <f>'CV3'!D20</f>
        <v>8</v>
      </c>
      <c r="E25" s="33">
        <f>'Numa BL-LN'!D20</f>
        <v>2</v>
      </c>
      <c r="F25" s="33">
        <f>'Exline CW'!D20</f>
        <v>2</v>
      </c>
      <c r="G25" s="33">
        <f>'Plano JO-IN'!D20</f>
        <v>0</v>
      </c>
      <c r="H25" s="33">
        <f>'Cincinnati PS-FR'!D20</f>
        <v>2</v>
      </c>
      <c r="I25" s="33">
        <f>'Moravia TY-CH'!D20</f>
        <v>2</v>
      </c>
      <c r="J25" s="33">
        <f>'Unionville-Udell UN-UD'!D20</f>
        <v>1</v>
      </c>
      <c r="K25" s="33">
        <f>'VM-DG-SH'!D20</f>
        <v>0</v>
      </c>
      <c r="L25" s="33">
        <f>'Mystic-Rathbun WA'!D20</f>
        <v>3</v>
      </c>
      <c r="M25" s="33">
        <f>'Moulton WS-WE'!D20</f>
        <v>3</v>
      </c>
      <c r="N25" s="33">
        <f>'Absentee Total'!D20</f>
        <v>40</v>
      </c>
      <c r="O25" s="97"/>
      <c r="P25" s="50">
        <f>SUM(B25:O25)</f>
        <v>71</v>
      </c>
      <c r="Q25" s="53">
        <f>SUM(P25-N25)</f>
        <v>31</v>
      </c>
    </row>
    <row r="26" spans="1:17" s="55" customFormat="1" x14ac:dyDescent="0.25">
      <c r="A26" s="59" t="s">
        <v>0</v>
      </c>
      <c r="B26" s="33">
        <f>'CV1'!D21</f>
        <v>1</v>
      </c>
      <c r="C26" s="33">
        <f>'CV2'!D21</f>
        <v>0</v>
      </c>
      <c r="D26" s="98">
        <f>'CV3'!D21</f>
        <v>0</v>
      </c>
      <c r="E26" s="33">
        <f>'Numa BL-LN'!D21</f>
        <v>0</v>
      </c>
      <c r="F26" s="33">
        <f>'Exline CW'!D21</f>
        <v>0</v>
      </c>
      <c r="G26" s="33">
        <f>'Plano JO-IN'!D21</f>
        <v>0</v>
      </c>
      <c r="H26" s="33">
        <f>'Cincinnati PS-FR'!D21</f>
        <v>0</v>
      </c>
      <c r="I26" s="33">
        <f>'Moravia TY-CH'!D21</f>
        <v>0</v>
      </c>
      <c r="J26" s="33">
        <f>'Unionville-Udell UN-UD'!D21</f>
        <v>0</v>
      </c>
      <c r="K26" s="33">
        <f>'VM-DG-SH'!D21</f>
        <v>0</v>
      </c>
      <c r="L26" s="33">
        <f>'Mystic-Rathbun WA'!D21</f>
        <v>0</v>
      </c>
      <c r="M26" s="33">
        <f>'Moulton WS-WE'!D21</f>
        <v>1</v>
      </c>
      <c r="N26" s="33">
        <f>'Absentee Total'!D21</f>
        <v>0</v>
      </c>
      <c r="O26" s="97"/>
      <c r="P26" s="50">
        <f>SUM(B26:O26)</f>
        <v>2</v>
      </c>
      <c r="Q26" s="53">
        <f>SUM(P26-N26)</f>
        <v>2</v>
      </c>
    </row>
    <row r="27" spans="1:17" hidden="1" x14ac:dyDescent="0.25">
      <c r="A27" s="56" t="s">
        <v>138</v>
      </c>
      <c r="B27" s="33"/>
      <c r="C27" s="33"/>
      <c r="D27" s="98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50">
        <f>SUM(B27:O27)</f>
        <v>0</v>
      </c>
      <c r="Q27" s="30">
        <f>SUM(P27-N27)</f>
        <v>0</v>
      </c>
    </row>
    <row r="28" spans="1:17" hidden="1" x14ac:dyDescent="0.25">
      <c r="A28" s="56" t="s">
        <v>139</v>
      </c>
      <c r="B28" s="33"/>
      <c r="C28" s="33"/>
      <c r="D28" s="98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50">
        <f>SUM(B28:O28)</f>
        <v>0</v>
      </c>
      <c r="Q28" s="30">
        <f>SUM(P28-N28)</f>
        <v>0</v>
      </c>
    </row>
    <row r="29" spans="1:17" x14ac:dyDescent="0.25">
      <c r="A29" s="58"/>
      <c r="B29" s="124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78"/>
      <c r="P29" s="128"/>
    </row>
    <row r="30" spans="1:17" x14ac:dyDescent="0.25">
      <c r="A30" s="48" t="s">
        <v>141</v>
      </c>
      <c r="B30" s="126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99"/>
      <c r="P30" s="129"/>
    </row>
    <row r="31" spans="1:17" x14ac:dyDescent="0.25">
      <c r="A31" s="56" t="s">
        <v>192</v>
      </c>
      <c r="B31" s="33">
        <f>'CV1'!D24</f>
        <v>76</v>
      </c>
      <c r="C31" s="33">
        <f>'CV2'!D24</f>
        <v>84</v>
      </c>
      <c r="D31" s="98">
        <f>'CV3'!D24</f>
        <v>94</v>
      </c>
      <c r="E31" s="33">
        <f>'Numa BL-LN'!D24</f>
        <v>36</v>
      </c>
      <c r="F31" s="33">
        <f>'Exline CW'!D24</f>
        <v>30</v>
      </c>
      <c r="G31" s="33">
        <f>'Plano JO-IN'!D24</f>
        <v>36</v>
      </c>
      <c r="H31" s="33">
        <f>'Cincinnati PS-FR'!D24</f>
        <v>45</v>
      </c>
      <c r="I31" s="33">
        <f>'Moravia TY-CH'!D24</f>
        <v>69</v>
      </c>
      <c r="J31" s="33">
        <f>'Unionville-Udell UN-UD'!D24</f>
        <v>31</v>
      </c>
      <c r="K31" s="33">
        <f>'VM-DG-SH'!D24</f>
        <v>28</v>
      </c>
      <c r="L31" s="33">
        <f>'Mystic-Rathbun WA'!D24</f>
        <v>51</v>
      </c>
      <c r="M31" s="33">
        <f>'Moulton WS-WE'!D24</f>
        <v>61</v>
      </c>
      <c r="N31" s="33">
        <f>'Absentee Total'!D24</f>
        <v>1308</v>
      </c>
      <c r="O31" s="33"/>
      <c r="P31" s="50">
        <f>SUM(B31:O31)</f>
        <v>1949</v>
      </c>
      <c r="Q31" s="30">
        <f>SUM(P31-N31)</f>
        <v>641</v>
      </c>
    </row>
    <row r="32" spans="1:17" s="55" customFormat="1" x14ac:dyDescent="0.25">
      <c r="A32" s="54" t="s">
        <v>193</v>
      </c>
      <c r="B32" s="33">
        <f>'CV1'!D25</f>
        <v>263</v>
      </c>
      <c r="C32" s="33">
        <f>'CV2'!D25</f>
        <v>249</v>
      </c>
      <c r="D32" s="98">
        <f>'CV3'!D25</f>
        <v>267</v>
      </c>
      <c r="E32" s="33">
        <f>'Numa BL-LN'!D25</f>
        <v>167</v>
      </c>
      <c r="F32" s="33">
        <f>'Exline CW'!D25</f>
        <v>120</v>
      </c>
      <c r="G32" s="33">
        <f>'Plano JO-IN'!D25</f>
        <v>119</v>
      </c>
      <c r="H32" s="33">
        <f>'Cincinnati PS-FR'!D25</f>
        <v>191</v>
      </c>
      <c r="I32" s="33">
        <f>'Moravia TY-CH'!D25</f>
        <v>270</v>
      </c>
      <c r="J32" s="33">
        <f>'Unionville-Udell UN-UD'!D25</f>
        <v>157</v>
      </c>
      <c r="K32" s="33">
        <f>'VM-DG-SH'!D25</f>
        <v>169</v>
      </c>
      <c r="L32" s="33">
        <f>'Mystic-Rathbun WA'!D25</f>
        <v>185</v>
      </c>
      <c r="M32" s="33">
        <f>'Moulton WS-WE'!D25</f>
        <v>249</v>
      </c>
      <c r="N32" s="33">
        <f>'Absentee Total'!D25</f>
        <v>1668</v>
      </c>
      <c r="O32" s="97"/>
      <c r="P32" s="50">
        <f>SUM(B32:O32)</f>
        <v>4074</v>
      </c>
      <c r="Q32" s="53">
        <f>SUM(P32-N32)</f>
        <v>2406</v>
      </c>
    </row>
    <row r="33" spans="1:17" x14ac:dyDescent="0.25">
      <c r="A33" s="56" t="s">
        <v>0</v>
      </c>
      <c r="B33" s="33">
        <f>'CV1'!D26</f>
        <v>0</v>
      </c>
      <c r="C33" s="33">
        <f>'CV2'!D26</f>
        <v>0</v>
      </c>
      <c r="D33" s="98">
        <f>'CV3'!D26</f>
        <v>0</v>
      </c>
      <c r="E33" s="33">
        <f>'Numa BL-LN'!D26</f>
        <v>1</v>
      </c>
      <c r="F33" s="33">
        <f>'Exline CW'!D26</f>
        <v>0</v>
      </c>
      <c r="G33" s="33">
        <f>'Plano JO-IN'!D26</f>
        <v>0</v>
      </c>
      <c r="H33" s="33">
        <f>'Cincinnati PS-FR'!D26</f>
        <v>0</v>
      </c>
      <c r="I33" s="33">
        <f>'Moravia TY-CH'!D26</f>
        <v>0</v>
      </c>
      <c r="J33" s="33">
        <f>'Unionville-Udell UN-UD'!D26</f>
        <v>0</v>
      </c>
      <c r="K33" s="33">
        <f>'VM-DG-SH'!D26</f>
        <v>1</v>
      </c>
      <c r="L33" s="33">
        <f>'Mystic-Rathbun WA'!D26</f>
        <v>2</v>
      </c>
      <c r="M33" s="33">
        <f>'Moulton WS-WE'!D26</f>
        <v>1</v>
      </c>
      <c r="N33" s="33">
        <f>'Absentee Total'!D26</f>
        <v>3</v>
      </c>
      <c r="O33" s="33"/>
      <c r="P33" s="50">
        <f>SUM(B33:O33)</f>
        <v>8</v>
      </c>
      <c r="Q33" s="30">
        <f>SUM(P33-N33)</f>
        <v>5</v>
      </c>
    </row>
    <row r="34" spans="1:17" hidden="1" x14ac:dyDescent="0.25">
      <c r="A34" s="56" t="s">
        <v>138</v>
      </c>
      <c r="B34" s="33"/>
      <c r="C34" s="33"/>
      <c r="D34" s="98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50">
        <f>SUM(B34:O34)</f>
        <v>0</v>
      </c>
      <c r="Q34" s="30">
        <f>SUM(P34-N34)</f>
        <v>0</v>
      </c>
    </row>
    <row r="35" spans="1:17" hidden="1" x14ac:dyDescent="0.25">
      <c r="A35" s="56" t="s">
        <v>139</v>
      </c>
      <c r="B35" s="33"/>
      <c r="C35" s="33"/>
      <c r="D35" s="98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66"/>
      <c r="P35" s="50">
        <f>SUM(B35:O35)</f>
        <v>0</v>
      </c>
      <c r="Q35" s="30">
        <f>SUM(P35-N35)</f>
        <v>0</v>
      </c>
    </row>
    <row r="36" spans="1:17" s="55" customFormat="1" x14ac:dyDescent="0.25">
      <c r="A36" s="60"/>
      <c r="B36" s="124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78"/>
      <c r="P36" s="128"/>
      <c r="Q36" s="53"/>
    </row>
    <row r="37" spans="1:17" s="55" customFormat="1" ht="15.75" x14ac:dyDescent="0.25">
      <c r="A37" s="61" t="s">
        <v>142</v>
      </c>
      <c r="B37" s="132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78"/>
      <c r="P37" s="134"/>
      <c r="Q37" s="53"/>
    </row>
    <row r="38" spans="1:17" x14ac:dyDescent="0.25">
      <c r="A38" s="48" t="s">
        <v>143</v>
      </c>
      <c r="B38" s="126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99"/>
      <c r="P38" s="129"/>
    </row>
    <row r="39" spans="1:17" x14ac:dyDescent="0.25">
      <c r="A39" s="56" t="s">
        <v>194</v>
      </c>
      <c r="B39" s="33">
        <f>'CV1'!D29</f>
        <v>59</v>
      </c>
      <c r="C39" s="33">
        <f>'CV2'!D29</f>
        <v>63</v>
      </c>
      <c r="D39" s="98">
        <f>'CV3'!D29</f>
        <v>78</v>
      </c>
      <c r="E39" s="33">
        <f>'Numa BL-LN'!D29</f>
        <v>30</v>
      </c>
      <c r="F39" s="33">
        <f>'Exline CW'!D29</f>
        <v>28</v>
      </c>
      <c r="G39" s="33">
        <f>'Plano JO-IN'!D29</f>
        <v>30</v>
      </c>
      <c r="H39" s="33">
        <f>'Cincinnati PS-FR'!D29</f>
        <v>39</v>
      </c>
      <c r="I39" s="33">
        <f>'Moravia TY-CH'!D29</f>
        <v>53</v>
      </c>
      <c r="J39" s="33">
        <f>'Unionville-Udell UN-UD'!D29</f>
        <v>27</v>
      </c>
      <c r="K39" s="33">
        <f>'VM-DG-SH'!D29</f>
        <v>24</v>
      </c>
      <c r="L39" s="33">
        <f>'Mystic-Rathbun WA'!D29</f>
        <v>39</v>
      </c>
      <c r="M39" s="33">
        <f>'Moulton WS-WE'!D29</f>
        <v>49</v>
      </c>
      <c r="N39" s="33">
        <f>'Absentee Total'!D29</f>
        <v>1226</v>
      </c>
      <c r="O39" s="33"/>
      <c r="P39" s="50">
        <f>SUM(B39:O39)</f>
        <v>1745</v>
      </c>
      <c r="Q39" s="30">
        <f>SUM(P39-N39)</f>
        <v>519</v>
      </c>
    </row>
    <row r="40" spans="1:17" x14ac:dyDescent="0.25">
      <c r="A40" s="56" t="s">
        <v>144</v>
      </c>
      <c r="B40" s="33">
        <f>'CV1'!D30</f>
        <v>278</v>
      </c>
      <c r="C40" s="33">
        <f>'CV2'!D30</f>
        <v>270</v>
      </c>
      <c r="D40" s="98">
        <f>'CV3'!D30</f>
        <v>284</v>
      </c>
      <c r="E40" s="33">
        <f>'Numa BL-LN'!D30</f>
        <v>174</v>
      </c>
      <c r="F40" s="33">
        <f>'Exline CW'!D30</f>
        <v>125</v>
      </c>
      <c r="G40" s="33">
        <f>'Plano JO-IN'!D30</f>
        <v>126</v>
      </c>
      <c r="H40" s="33">
        <f>'Cincinnati PS-FR'!D30</f>
        <v>202</v>
      </c>
      <c r="I40" s="33">
        <f>'Moravia TY-CH'!D30</f>
        <v>296</v>
      </c>
      <c r="J40" s="33">
        <f>'Unionville-Udell UN-UD'!D30</f>
        <v>165</v>
      </c>
      <c r="K40" s="33">
        <f>'VM-DG-SH'!D30</f>
        <v>181</v>
      </c>
      <c r="L40" s="33">
        <f>'Mystic-Rathbun WA'!D30</f>
        <v>203</v>
      </c>
      <c r="M40" s="33">
        <f>'Moulton WS-WE'!D30</f>
        <v>267</v>
      </c>
      <c r="N40" s="33">
        <f>'Absentee Total'!D30</f>
        <v>1798</v>
      </c>
      <c r="O40" s="33"/>
      <c r="P40" s="50">
        <f>SUM(B40:O40)</f>
        <v>4369</v>
      </c>
      <c r="Q40" s="77">
        <f>SUM(P40-N40)</f>
        <v>2571</v>
      </c>
    </row>
    <row r="41" spans="1:17" x14ac:dyDescent="0.25">
      <c r="A41" s="56" t="s">
        <v>0</v>
      </c>
      <c r="B41" s="33">
        <f>'CV1'!D31</f>
        <v>1</v>
      </c>
      <c r="C41" s="33">
        <f>'CV2'!D31</f>
        <v>0</v>
      </c>
      <c r="D41" s="98">
        <f>'CV3'!D31</f>
        <v>0</v>
      </c>
      <c r="E41" s="33">
        <f>'Numa BL-LN'!D31</f>
        <v>0</v>
      </c>
      <c r="F41" s="33">
        <f>'Exline CW'!D31</f>
        <v>0</v>
      </c>
      <c r="G41" s="33">
        <f>'Plano JO-IN'!D31</f>
        <v>0</v>
      </c>
      <c r="H41" s="33">
        <f>'Cincinnati PS-FR'!D31</f>
        <v>0</v>
      </c>
      <c r="I41" s="33">
        <f>'Moravia TY-CH'!D31</f>
        <v>0</v>
      </c>
      <c r="J41" s="33">
        <f>'Unionville-Udell UN-UD'!D31</f>
        <v>0</v>
      </c>
      <c r="K41" s="33">
        <f>'VM-DG-SH'!D31</f>
        <v>1</v>
      </c>
      <c r="L41" s="33">
        <f>'Mystic-Rathbun WA'!D31</f>
        <v>1</v>
      </c>
      <c r="M41" s="33">
        <f>'Moulton WS-WE'!D31</f>
        <v>1</v>
      </c>
      <c r="N41" s="33">
        <f>'Absentee Total'!D31</f>
        <v>2</v>
      </c>
      <c r="O41" s="33"/>
      <c r="P41" s="50">
        <f>SUM(B41:O41)</f>
        <v>6</v>
      </c>
      <c r="Q41" s="30">
        <f>SUM(P41-N41)</f>
        <v>4</v>
      </c>
    </row>
    <row r="42" spans="1:17" hidden="1" x14ac:dyDescent="0.25">
      <c r="A42" s="56" t="s">
        <v>138</v>
      </c>
      <c r="B42" s="33"/>
      <c r="C42" s="33"/>
      <c r="D42" s="98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50">
        <f>SUM(B42:O42)</f>
        <v>0</v>
      </c>
      <c r="Q42" s="30">
        <f>SUM(P42-N42)</f>
        <v>0</v>
      </c>
    </row>
    <row r="43" spans="1:17" hidden="1" x14ac:dyDescent="0.25">
      <c r="A43" s="56" t="s">
        <v>139</v>
      </c>
      <c r="B43" s="66"/>
      <c r="C43" s="66"/>
      <c r="D43" s="100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33"/>
      <c r="P43" s="50">
        <f>SUM(B43:O43)</f>
        <v>0</v>
      </c>
      <c r="Q43" s="30">
        <f>SUM(P43-N43)</f>
        <v>0</v>
      </c>
    </row>
    <row r="44" spans="1:17" x14ac:dyDescent="0.25">
      <c r="A44" s="62"/>
      <c r="B44" s="124"/>
      <c r="C44" s="125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84"/>
      <c r="P44" s="128"/>
      <c r="Q44" s="53"/>
    </row>
    <row r="45" spans="1:17" x14ac:dyDescent="0.25">
      <c r="A45" s="48" t="s">
        <v>145</v>
      </c>
      <c r="B45" s="126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78"/>
      <c r="P45" s="129"/>
    </row>
    <row r="46" spans="1:17" x14ac:dyDescent="0.25">
      <c r="A46" s="51" t="s">
        <v>195</v>
      </c>
      <c r="B46" s="52">
        <f>'CV1'!D34</f>
        <v>297</v>
      </c>
      <c r="C46" s="52">
        <f>'CV2'!D34</f>
        <v>295</v>
      </c>
      <c r="D46" s="52">
        <f>'CV3'!D34</f>
        <v>312</v>
      </c>
      <c r="E46" s="52">
        <f>'Numa BL-LN'!D34</f>
        <v>181</v>
      </c>
      <c r="F46" s="52">
        <f>'Exline CW'!D34</f>
        <v>135</v>
      </c>
      <c r="G46" s="52">
        <f>'Plano JO-IN'!D34</f>
        <v>134</v>
      </c>
      <c r="H46" s="52">
        <f>'Cincinnati PS-FR'!D34</f>
        <v>201</v>
      </c>
      <c r="I46" s="52">
        <f>'Moravia TY-CH'!D34</f>
        <v>314</v>
      </c>
      <c r="J46" s="52">
        <f>'Unionville-Udell UN-UD'!D34</f>
        <v>169</v>
      </c>
      <c r="K46" s="52">
        <f>'VM-DG-SH'!D34</f>
        <v>184</v>
      </c>
      <c r="L46" s="52">
        <f>'Mystic-Rathbun WA'!D34</f>
        <v>208</v>
      </c>
      <c r="M46" s="52">
        <f>'Moulton WS-WE'!D34</f>
        <v>296</v>
      </c>
      <c r="N46" s="52">
        <f>'Absentee Total'!D34</f>
        <v>2154</v>
      </c>
      <c r="O46" s="101"/>
      <c r="P46" s="50">
        <f>SUM(B46:O46)</f>
        <v>4880</v>
      </c>
      <c r="Q46" s="30">
        <f>SUM(P46-N46)</f>
        <v>2726</v>
      </c>
    </row>
    <row r="47" spans="1:17" x14ac:dyDescent="0.25">
      <c r="A47" s="56" t="s">
        <v>0</v>
      </c>
      <c r="B47" s="52">
        <f>'CV1'!D35</f>
        <v>2</v>
      </c>
      <c r="C47" s="52">
        <f>'CV2'!D35</f>
        <v>6</v>
      </c>
      <c r="D47" s="52">
        <f>'CV3'!D35</f>
        <v>4</v>
      </c>
      <c r="E47" s="52">
        <f>'Numa BL-LN'!D35</f>
        <v>1</v>
      </c>
      <c r="F47" s="52">
        <f>'Exline CW'!D35</f>
        <v>0</v>
      </c>
      <c r="G47" s="52">
        <f>'Plano JO-IN'!D35</f>
        <v>0</v>
      </c>
      <c r="H47" s="52">
        <f>'Cincinnati PS-FR'!D35</f>
        <v>2</v>
      </c>
      <c r="I47" s="52">
        <f>'Moravia TY-CH'!D35</f>
        <v>2</v>
      </c>
      <c r="J47" s="52">
        <f>'Unionville-Udell UN-UD'!D35</f>
        <v>3</v>
      </c>
      <c r="K47" s="52">
        <f>'VM-DG-SH'!D35</f>
        <v>2</v>
      </c>
      <c r="L47" s="52">
        <f>'Mystic-Rathbun WA'!D35</f>
        <v>1</v>
      </c>
      <c r="M47" s="52">
        <f>'Moulton WS-WE'!D35</f>
        <v>0</v>
      </c>
      <c r="N47" s="52">
        <f>'Absentee Total'!D35</f>
        <v>55</v>
      </c>
      <c r="O47" s="33"/>
      <c r="P47" s="50">
        <f>SUM(B47:O47)</f>
        <v>78</v>
      </c>
      <c r="Q47" s="30">
        <f>SUM(P47-N47)</f>
        <v>23</v>
      </c>
    </row>
    <row r="48" spans="1:17" hidden="1" x14ac:dyDescent="0.25">
      <c r="A48" s="56" t="s">
        <v>138</v>
      </c>
      <c r="B48" s="33"/>
      <c r="C48" s="33"/>
      <c r="D48" s="98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50">
        <f>SUM(B48:O48)</f>
        <v>0</v>
      </c>
      <c r="Q48" s="30">
        <f>SUM(P48-N48)</f>
        <v>0</v>
      </c>
    </row>
    <row r="49" spans="1:17" hidden="1" x14ac:dyDescent="0.25">
      <c r="A49" s="56" t="s">
        <v>139</v>
      </c>
      <c r="B49" s="66"/>
      <c r="C49" s="66"/>
      <c r="D49" s="100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50">
        <f>SUM(B49:O49)</f>
        <v>0</v>
      </c>
      <c r="Q49" s="30">
        <f>SUM(P49-N49)</f>
        <v>0</v>
      </c>
    </row>
    <row r="50" spans="1:17" x14ac:dyDescent="0.25">
      <c r="A50" s="62"/>
      <c r="B50" s="124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78"/>
      <c r="P50" s="128"/>
      <c r="Q50" s="53"/>
    </row>
    <row r="51" spans="1:17" ht="15.75" x14ac:dyDescent="0.25">
      <c r="A51" s="61" t="s">
        <v>146</v>
      </c>
      <c r="B51" s="132"/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78"/>
      <c r="P51" s="134"/>
      <c r="Q51" s="53"/>
    </row>
    <row r="52" spans="1:17" x14ac:dyDescent="0.25">
      <c r="A52" s="48" t="s">
        <v>147</v>
      </c>
      <c r="B52" s="126"/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99"/>
      <c r="P52" s="129"/>
    </row>
    <row r="53" spans="1:17" x14ac:dyDescent="0.25">
      <c r="A53" s="56" t="s">
        <v>196</v>
      </c>
      <c r="B53" s="67">
        <f>'CV1'!I5</f>
        <v>109</v>
      </c>
      <c r="C53" s="67">
        <f>'CV2'!I6</f>
        <v>93</v>
      </c>
      <c r="D53" s="102">
        <f>'CV3'!I5</f>
        <v>112</v>
      </c>
      <c r="E53" s="67">
        <f>'Numa BL-LN'!I5</f>
        <v>61</v>
      </c>
      <c r="F53" s="67">
        <f>'Exline CW'!I5</f>
        <v>49</v>
      </c>
      <c r="G53" s="67">
        <f>'Plano JO-IN'!I5</f>
        <v>44</v>
      </c>
      <c r="H53" s="67">
        <f>'Cincinnati PS-FR'!I5</f>
        <v>58</v>
      </c>
      <c r="I53" s="67">
        <f>'Moravia TY-CH'!I5</f>
        <v>94</v>
      </c>
      <c r="J53" s="67">
        <f>'Unionville-Udell UN-UD'!I5</f>
        <v>82</v>
      </c>
      <c r="K53" s="67">
        <f>'VM-DG-SH'!I5</f>
        <v>81</v>
      </c>
      <c r="L53" s="67">
        <f>'Mystic-Rathbun WA'!I5</f>
        <v>69</v>
      </c>
      <c r="M53" s="67">
        <f>'Moulton WS-WE'!I5</f>
        <v>157</v>
      </c>
      <c r="N53" s="67">
        <f>'Absentee Total'!I5</f>
        <v>1550</v>
      </c>
      <c r="O53" s="33"/>
      <c r="P53" s="50">
        <f>SUM(B53:O53)</f>
        <v>2559</v>
      </c>
      <c r="Q53" s="30">
        <f>SUM(P53-N53)</f>
        <v>1009</v>
      </c>
    </row>
    <row r="54" spans="1:17" x14ac:dyDescent="0.25">
      <c r="A54" s="56" t="s">
        <v>197</v>
      </c>
      <c r="B54" s="67">
        <f>'CV1'!I6</f>
        <v>67</v>
      </c>
      <c r="C54" s="67">
        <f>'CV2'!I5</f>
        <v>69</v>
      </c>
      <c r="D54" s="102">
        <f>'CV3'!I6</f>
        <v>92</v>
      </c>
      <c r="E54" s="67">
        <f>'Numa BL-LN'!I6</f>
        <v>31</v>
      </c>
      <c r="F54" s="67">
        <f>'Exline CW'!I6</f>
        <v>25</v>
      </c>
      <c r="G54" s="67">
        <f>'Plano JO-IN'!I6</f>
        <v>27</v>
      </c>
      <c r="H54" s="67">
        <f>'Cincinnati PS-FR'!I6</f>
        <v>35</v>
      </c>
      <c r="I54" s="67">
        <f>'Moravia TY-CH'!I6</f>
        <v>53</v>
      </c>
      <c r="J54" s="67">
        <f>'Unionville-Udell UN-UD'!I6</f>
        <v>22</v>
      </c>
      <c r="K54" s="67">
        <f>'VM-DG-SH'!I6</f>
        <v>22</v>
      </c>
      <c r="L54" s="67">
        <f>'Mystic-Rathbun WA'!I6</f>
        <v>39</v>
      </c>
      <c r="M54" s="67">
        <f>'Moulton WS-WE'!I6</f>
        <v>36</v>
      </c>
      <c r="N54" s="67">
        <f>'Absentee Total'!I6</f>
        <v>1115</v>
      </c>
      <c r="O54" s="33"/>
      <c r="P54" s="50">
        <f>SUM(B54:O54)</f>
        <v>1633</v>
      </c>
      <c r="Q54" s="30">
        <f>SUM(P54-N54)</f>
        <v>518</v>
      </c>
    </row>
    <row r="55" spans="1:17" x14ac:dyDescent="0.25">
      <c r="A55" s="56" t="s">
        <v>148</v>
      </c>
      <c r="B55" s="67">
        <f>'CV1'!I7</f>
        <v>180</v>
      </c>
      <c r="C55" s="67">
        <f>'CV2'!I8</f>
        <v>169</v>
      </c>
      <c r="D55" s="102">
        <f>'CV3'!I7</f>
        <v>190</v>
      </c>
      <c r="E55" s="67">
        <f>'Numa BL-LN'!I7</f>
        <v>115</v>
      </c>
      <c r="F55" s="67">
        <f>'Exline CW'!I7</f>
        <v>87</v>
      </c>
      <c r="G55" s="67">
        <f>'Plano JO-IN'!I7</f>
        <v>98</v>
      </c>
      <c r="H55" s="67">
        <f>'Cincinnati PS-FR'!I7</f>
        <v>141</v>
      </c>
      <c r="I55" s="67">
        <f>'Moravia TY-CH'!I7</f>
        <v>215</v>
      </c>
      <c r="J55" s="67">
        <f>'Unionville-Udell UN-UD'!I7</f>
        <v>105</v>
      </c>
      <c r="K55" s="67">
        <f>'VM-DG-SH'!I7</f>
        <v>101</v>
      </c>
      <c r="L55" s="67">
        <f>'Mystic-Rathbun WA'!I7</f>
        <v>133</v>
      </c>
      <c r="M55" s="67">
        <f>'Moulton WS-WE'!I7</f>
        <v>152</v>
      </c>
      <c r="N55" s="67">
        <f>'Absentee Total'!I7</f>
        <v>1375</v>
      </c>
      <c r="O55" s="33"/>
      <c r="P55" s="50">
        <f>SUM(B55:O55)</f>
        <v>3061</v>
      </c>
      <c r="Q55" s="30">
        <f>SUM(P55-N55)</f>
        <v>1686</v>
      </c>
    </row>
    <row r="56" spans="1:17" x14ac:dyDescent="0.25">
      <c r="A56" s="56" t="s">
        <v>198</v>
      </c>
      <c r="B56" s="67">
        <f>'CV1'!I8</f>
        <v>208</v>
      </c>
      <c r="C56" s="67">
        <f>'CV2'!I7</f>
        <v>202</v>
      </c>
      <c r="D56" s="102">
        <f>'CV3'!I8</f>
        <v>206</v>
      </c>
      <c r="E56" s="67">
        <f>'Numa BL-LN'!I8</f>
        <v>135</v>
      </c>
      <c r="F56" s="67">
        <f>'Exline CW'!I8</f>
        <v>96</v>
      </c>
      <c r="G56" s="67">
        <f>'Plano JO-IN'!I8</f>
        <v>108</v>
      </c>
      <c r="H56" s="67">
        <f>'Cincinnati PS-FR'!I8</f>
        <v>157</v>
      </c>
      <c r="I56" s="67">
        <f>'Moravia TY-CH'!I8</f>
        <v>227</v>
      </c>
      <c r="J56" s="67">
        <f>'Unionville-Udell UN-UD'!I8</f>
        <v>123</v>
      </c>
      <c r="K56" s="67">
        <f>'VM-DG-SH'!I8</f>
        <v>155</v>
      </c>
      <c r="L56" s="67">
        <f>'Mystic-Rathbun WA'!I8</f>
        <v>175</v>
      </c>
      <c r="M56" s="67">
        <f>'Moulton WS-WE'!I8</f>
        <v>218</v>
      </c>
      <c r="N56" s="67">
        <f>'Absentee Total'!I8</f>
        <v>1455</v>
      </c>
      <c r="O56" s="33"/>
      <c r="P56" s="50">
        <f>SUM(B56:O56)</f>
        <v>3465</v>
      </c>
      <c r="Q56" s="30">
        <f>SUM(P56-N56)</f>
        <v>2010</v>
      </c>
    </row>
    <row r="57" spans="1:17" x14ac:dyDescent="0.25">
      <c r="A57" s="56" t="s">
        <v>0</v>
      </c>
      <c r="B57" s="67">
        <f>'CV1'!I9</f>
        <v>2</v>
      </c>
      <c r="C57" s="33">
        <f>'CV2'!I9</f>
        <v>3</v>
      </c>
      <c r="D57" s="102">
        <f>'CV3'!I9</f>
        <v>1</v>
      </c>
      <c r="E57" s="67">
        <f>'Numa BL-LN'!I9</f>
        <v>0</v>
      </c>
      <c r="F57" s="67">
        <f>'Exline CW'!I9</f>
        <v>1</v>
      </c>
      <c r="G57" s="67">
        <f>'Plano JO-IN'!I9</f>
        <v>0</v>
      </c>
      <c r="H57" s="67">
        <f>'Cincinnati PS-FR'!I9</f>
        <v>0</v>
      </c>
      <c r="I57" s="67">
        <f>'Moravia TY-CH'!I9</f>
        <v>0</v>
      </c>
      <c r="J57" s="67">
        <f>'Unionville-Udell UN-UD'!I9</f>
        <v>0</v>
      </c>
      <c r="K57" s="67">
        <f>'VM-DG-SH'!I9</f>
        <v>0</v>
      </c>
      <c r="L57" s="67">
        <f>'Mystic-Rathbun WA'!I9</f>
        <v>2</v>
      </c>
      <c r="M57" s="67">
        <f>'Moulton WS-WE'!I9</f>
        <v>1</v>
      </c>
      <c r="N57" s="67">
        <f>'Absentee Total'!I9</f>
        <v>9</v>
      </c>
      <c r="O57" s="33"/>
      <c r="P57" s="50">
        <f>SUM(B57:O57)</f>
        <v>19</v>
      </c>
      <c r="Q57" s="30">
        <f>SUM(P57-N57)</f>
        <v>10</v>
      </c>
    </row>
    <row r="58" spans="1:17" hidden="1" x14ac:dyDescent="0.25">
      <c r="A58" s="56" t="s">
        <v>138</v>
      </c>
      <c r="B58" s="33"/>
      <c r="C58" s="33"/>
      <c r="D58" s="98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50">
        <f>SUM(B58:O58)</f>
        <v>0</v>
      </c>
      <c r="Q58" s="30">
        <f>SUM(P58-N58)</f>
        <v>0</v>
      </c>
    </row>
    <row r="59" spans="1:17" hidden="1" x14ac:dyDescent="0.25">
      <c r="A59" s="56" t="s">
        <v>139</v>
      </c>
      <c r="B59" s="66"/>
      <c r="C59" s="66"/>
      <c r="D59" s="100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50">
        <f>SUM(B59:O59)</f>
        <v>0</v>
      </c>
      <c r="Q59" s="30">
        <f>SUM(P59-N59)</f>
        <v>0</v>
      </c>
    </row>
    <row r="60" spans="1:17" x14ac:dyDescent="0.25">
      <c r="A60" s="62"/>
      <c r="B60" s="124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78"/>
      <c r="P60" s="128"/>
    </row>
    <row r="61" spans="1:17" x14ac:dyDescent="0.25">
      <c r="A61" s="48" t="s">
        <v>199</v>
      </c>
      <c r="B61" s="126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85"/>
      <c r="P61" s="129"/>
    </row>
    <row r="62" spans="1:17" x14ac:dyDescent="0.25">
      <c r="A62" s="56" t="s">
        <v>200</v>
      </c>
      <c r="B62" s="67">
        <f>'CV1'!I12</f>
        <v>77</v>
      </c>
      <c r="C62" s="67">
        <f>'CV2'!I12</f>
        <v>78</v>
      </c>
      <c r="D62" s="102">
        <f>'CV3'!I12</f>
        <v>97</v>
      </c>
      <c r="E62" s="67">
        <f>'Numa BL-LN'!I12</f>
        <v>39</v>
      </c>
      <c r="F62" s="67">
        <f>'Exline CW'!I12</f>
        <v>39</v>
      </c>
      <c r="G62" s="67">
        <f>'Plano JO-IN'!I12</f>
        <v>39</v>
      </c>
      <c r="H62" s="67">
        <f>'Cincinnati PS-FR'!I12</f>
        <v>44</v>
      </c>
      <c r="I62" s="67">
        <f>'Moravia TY-CH'!I12</f>
        <v>70</v>
      </c>
      <c r="J62" s="67">
        <f>'Unionville-Udell UN-UD'!I12</f>
        <v>35</v>
      </c>
      <c r="K62" s="67">
        <f>'VM-DG-SH'!I12</f>
        <v>34</v>
      </c>
      <c r="L62" s="67">
        <f>'Mystic-Rathbun WA'!I12</f>
        <v>51</v>
      </c>
      <c r="M62" s="67">
        <f>'Moulton WS-WE'!I12</f>
        <v>68</v>
      </c>
      <c r="N62" s="67">
        <f>'Absentee Total'!I12</f>
        <v>1319</v>
      </c>
      <c r="O62" s="67"/>
      <c r="P62" s="50">
        <f>SUM(B62:O62)</f>
        <v>1990</v>
      </c>
      <c r="Q62" s="30">
        <f>SUM(P62-N62)</f>
        <v>671</v>
      </c>
    </row>
    <row r="63" spans="1:17" x14ac:dyDescent="0.25">
      <c r="A63" s="56" t="s">
        <v>201</v>
      </c>
      <c r="B63" s="67">
        <f>'CV1'!I13</f>
        <v>259</v>
      </c>
      <c r="C63" s="67">
        <f>'CV2'!I13</f>
        <v>250</v>
      </c>
      <c r="D63" s="102">
        <f>'CV3'!I13</f>
        <v>261</v>
      </c>
      <c r="E63" s="67">
        <f>'Numa BL-LN'!I13</f>
        <v>166</v>
      </c>
      <c r="F63" s="67">
        <f>'Exline CW'!I13</f>
        <v>115</v>
      </c>
      <c r="G63" s="67">
        <f>'Plano JO-IN'!I13</f>
        <v>120</v>
      </c>
      <c r="H63" s="67">
        <f>'Cincinnati PS-FR'!I13</f>
        <v>193</v>
      </c>
      <c r="I63" s="67">
        <f>'Moravia TY-CH'!I13</f>
        <v>271</v>
      </c>
      <c r="J63" s="67">
        <f>'Unionville-Udell UN-UD'!I13</f>
        <v>150</v>
      </c>
      <c r="K63" s="67">
        <f>'VM-DG-SH'!I13</f>
        <v>174</v>
      </c>
      <c r="L63" s="67">
        <f>'Mystic-Rathbun WA'!I13</f>
        <v>195</v>
      </c>
      <c r="M63" s="67">
        <f>'Moulton WS-WE'!I13</f>
        <v>253</v>
      </c>
      <c r="N63" s="67">
        <f>'Absentee Total'!I13</f>
        <v>1650</v>
      </c>
      <c r="O63" s="33"/>
      <c r="P63" s="50">
        <f>SUM(B63:O63)</f>
        <v>4057</v>
      </c>
      <c r="Q63" s="30">
        <f>SUM(P63-N63)</f>
        <v>2407</v>
      </c>
    </row>
    <row r="64" spans="1:17" x14ac:dyDescent="0.25">
      <c r="A64" s="56" t="s">
        <v>0</v>
      </c>
      <c r="B64" s="67">
        <f>'CV1'!I14</f>
        <v>3</v>
      </c>
      <c r="C64" s="67">
        <f>'CV2'!I14</f>
        <v>3</v>
      </c>
      <c r="D64" s="102">
        <f>'CV3'!I14</f>
        <v>2</v>
      </c>
      <c r="E64" s="67">
        <f>'Numa BL-LN'!I14</f>
        <v>0</v>
      </c>
      <c r="F64" s="67">
        <f>'Exline CW'!I14</f>
        <v>0</v>
      </c>
      <c r="G64" s="67">
        <f>'Plano JO-IN'!I14</f>
        <v>0</v>
      </c>
      <c r="H64" s="67">
        <f>'Cincinnati PS-FR'!I14</f>
        <v>0</v>
      </c>
      <c r="I64" s="67">
        <f>'Moravia TY-CH'!I14</f>
        <v>1</v>
      </c>
      <c r="J64" s="67">
        <f>'Unionville-Udell UN-UD'!I14</f>
        <v>1</v>
      </c>
      <c r="K64" s="67">
        <f>'VM-DG-SH'!I14</f>
        <v>0</v>
      </c>
      <c r="L64" s="67">
        <f>'Mystic-Rathbun WA'!I14</f>
        <v>0</v>
      </c>
      <c r="M64" s="67">
        <f>'Moulton WS-WE'!I14</f>
        <v>1</v>
      </c>
      <c r="N64" s="67">
        <f>'Absentee Total'!I14</f>
        <v>8</v>
      </c>
      <c r="O64" s="33"/>
      <c r="P64" s="50">
        <f>SUM(B64:O64)</f>
        <v>19</v>
      </c>
      <c r="Q64" s="30">
        <f>SUM(P64-N64)</f>
        <v>11</v>
      </c>
    </row>
    <row r="65" spans="1:17" hidden="1" x14ac:dyDescent="0.25">
      <c r="A65" s="56" t="s">
        <v>138</v>
      </c>
      <c r="B65" s="67"/>
      <c r="C65" s="67"/>
      <c r="D65" s="102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33"/>
      <c r="P65" s="50">
        <f>SUM(B65:O65)</f>
        <v>0</v>
      </c>
      <c r="Q65" s="30">
        <f>SUM(P65-N65)</f>
        <v>0</v>
      </c>
    </row>
    <row r="66" spans="1:17" hidden="1" x14ac:dyDescent="0.25">
      <c r="A66" s="56" t="s">
        <v>139</v>
      </c>
      <c r="B66" s="67"/>
      <c r="C66" s="33"/>
      <c r="D66" s="98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50">
        <f>SUM(B66:O66)</f>
        <v>0</v>
      </c>
      <c r="Q66" s="30">
        <f>SUM(P66-N66)</f>
        <v>0</v>
      </c>
    </row>
    <row r="67" spans="1:17" x14ac:dyDescent="0.25">
      <c r="A67" s="70"/>
      <c r="B67" s="124"/>
      <c r="C67" s="125"/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78"/>
      <c r="P67" s="71"/>
      <c r="Q67" s="53"/>
    </row>
    <row r="68" spans="1:17" x14ac:dyDescent="0.25">
      <c r="A68" s="48" t="s">
        <v>149</v>
      </c>
      <c r="B68" s="126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99"/>
      <c r="P68" s="72"/>
    </row>
    <row r="69" spans="1:17" x14ac:dyDescent="0.25">
      <c r="A69" s="56" t="s">
        <v>150</v>
      </c>
      <c r="B69" s="67">
        <f>'CV1'!I17</f>
        <v>312</v>
      </c>
      <c r="C69" s="67">
        <f>'CV2'!I17</f>
        <v>301</v>
      </c>
      <c r="D69" s="102">
        <f>'CV3'!I17</f>
        <v>320</v>
      </c>
      <c r="E69" s="67">
        <f>'Numa BL-LN'!I17</f>
        <v>187</v>
      </c>
      <c r="F69" s="67">
        <f>'Exline CW'!I17</f>
        <v>142</v>
      </c>
      <c r="G69" s="67">
        <f>'Plano JO-IN'!I17</f>
        <v>141</v>
      </c>
      <c r="H69" s="67">
        <f>'Cincinnati PS-FR'!I17</f>
        <v>217</v>
      </c>
      <c r="I69" s="67">
        <f>'Moravia TY-CH'!I17</f>
        <v>325</v>
      </c>
      <c r="J69" s="67">
        <f>'Unionville-Udell UN-UD'!I17</f>
        <v>171</v>
      </c>
      <c r="K69" s="67">
        <f>'VM-DG-SH'!I17</f>
        <v>191</v>
      </c>
      <c r="L69" s="67">
        <f>'Mystic-Rathbun WA'!I17</f>
        <v>221</v>
      </c>
      <c r="M69" s="67">
        <f>'Moulton WS-WE'!I17</f>
        <v>310</v>
      </c>
      <c r="N69" s="67">
        <f>'Absentee Total'!I17</f>
        <v>2521</v>
      </c>
      <c r="O69" s="33"/>
      <c r="P69" s="50">
        <f>SUM(B69:O69)</f>
        <v>5359</v>
      </c>
      <c r="Q69" s="30">
        <f>SUM(P69-N69)</f>
        <v>2838</v>
      </c>
    </row>
    <row r="70" spans="1:17" x14ac:dyDescent="0.25">
      <c r="A70" s="56" t="s">
        <v>0</v>
      </c>
      <c r="B70" s="67">
        <f>'CV1'!I18</f>
        <v>1</v>
      </c>
      <c r="C70" s="67">
        <f>'CV2'!I18</f>
        <v>3</v>
      </c>
      <c r="D70" s="102">
        <f>'CV3'!I18</f>
        <v>4</v>
      </c>
      <c r="E70" s="67">
        <f>'Numa BL-LN'!I18</f>
        <v>1</v>
      </c>
      <c r="F70" s="67">
        <f>'Exline CW'!I18</f>
        <v>0</v>
      </c>
      <c r="G70" s="67">
        <f>'Plano JO-IN'!I18</f>
        <v>3</v>
      </c>
      <c r="H70" s="67">
        <f>'Cincinnati PS-FR'!I18</f>
        <v>2</v>
      </c>
      <c r="I70" s="67">
        <f>'Moravia TY-CH'!I18</f>
        <v>2</v>
      </c>
      <c r="J70" s="67">
        <f>'Unionville-Udell UN-UD'!I18</f>
        <v>3</v>
      </c>
      <c r="K70" s="67">
        <f>'VM-DG-SH'!I18</f>
        <v>1</v>
      </c>
      <c r="L70" s="67">
        <f>'Mystic-Rathbun WA'!I18</f>
        <v>1</v>
      </c>
      <c r="M70" s="67">
        <f>'Moulton WS-WE'!I18</f>
        <v>0</v>
      </c>
      <c r="N70" s="67">
        <f>'Absentee Total'!I18</f>
        <v>15</v>
      </c>
      <c r="O70" s="33"/>
      <c r="P70" s="50">
        <f>SUM(B70:O70)</f>
        <v>36</v>
      </c>
      <c r="Q70" s="30">
        <f>SUM(P70-N70)</f>
        <v>21</v>
      </c>
    </row>
    <row r="71" spans="1:17" hidden="1" x14ac:dyDescent="0.25">
      <c r="A71" s="56" t="s">
        <v>138</v>
      </c>
      <c r="B71" s="33"/>
      <c r="C71" s="33"/>
      <c r="D71" s="98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50">
        <f>SUM(B71:O71)</f>
        <v>0</v>
      </c>
      <c r="Q71" s="30">
        <f>SUM(P71-N71)</f>
        <v>0</v>
      </c>
    </row>
    <row r="72" spans="1:17" hidden="1" x14ac:dyDescent="0.25">
      <c r="A72" s="56" t="s">
        <v>139</v>
      </c>
      <c r="B72" s="66"/>
      <c r="C72" s="66"/>
      <c r="D72" s="100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50">
        <f>SUM(B72:O72)</f>
        <v>0</v>
      </c>
      <c r="Q72" s="30">
        <f>SUM(P72-N72)</f>
        <v>0</v>
      </c>
    </row>
    <row r="73" spans="1:17" x14ac:dyDescent="0.25">
      <c r="A73" s="62"/>
      <c r="B73" s="124"/>
      <c r="C73" s="125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78"/>
      <c r="P73" s="128"/>
      <c r="Q73" s="53"/>
    </row>
    <row r="74" spans="1:17" x14ac:dyDescent="0.25">
      <c r="A74" s="48" t="s">
        <v>151</v>
      </c>
      <c r="B74" s="126"/>
      <c r="C74" s="127"/>
      <c r="D74" s="127"/>
      <c r="E74" s="127"/>
      <c r="F74" s="127"/>
      <c r="G74" s="127"/>
      <c r="H74" s="127"/>
      <c r="I74" s="127"/>
      <c r="J74" s="127"/>
      <c r="K74" s="127"/>
      <c r="L74" s="127"/>
      <c r="M74" s="127"/>
      <c r="N74" s="127"/>
      <c r="O74" s="99"/>
      <c r="P74" s="129"/>
    </row>
    <row r="75" spans="1:17" x14ac:dyDescent="0.25">
      <c r="A75" s="56" t="s">
        <v>152</v>
      </c>
      <c r="B75" s="67">
        <f>'CV1'!I21</f>
        <v>311</v>
      </c>
      <c r="C75" s="67">
        <f>'CV2'!I21</f>
        <v>300</v>
      </c>
      <c r="D75" s="102">
        <f>'CV3'!I21</f>
        <v>335</v>
      </c>
      <c r="E75" s="67">
        <f>'Numa BL-LN'!I21</f>
        <v>183</v>
      </c>
      <c r="F75" s="67">
        <f>'Exline CW'!I21</f>
        <v>146</v>
      </c>
      <c r="G75" s="67">
        <f>'Plano JO-IN'!I21</f>
        <v>148</v>
      </c>
      <c r="H75" s="67">
        <f>'Cincinnati PS-FR'!I21</f>
        <v>212</v>
      </c>
      <c r="I75" s="67">
        <f>'Moravia TY-CH'!I21</f>
        <v>329</v>
      </c>
      <c r="J75" s="67">
        <f>'Unionville-Udell UN-UD'!I21</f>
        <v>172</v>
      </c>
      <c r="K75" s="67">
        <f>'VM-DG-SH'!I21</f>
        <v>195</v>
      </c>
      <c r="L75" s="67">
        <f>'Mystic-Rathbun WA'!I21</f>
        <v>227</v>
      </c>
      <c r="M75" s="67">
        <f>'Moulton WS-WE'!I21</f>
        <v>294</v>
      </c>
      <c r="N75" s="67">
        <f>'Absentee Total'!I21</f>
        <v>2566</v>
      </c>
      <c r="O75" s="33"/>
      <c r="P75" s="50">
        <f>SUM(B75:O75)</f>
        <v>5418</v>
      </c>
      <c r="Q75" s="30">
        <f>SUM(P75-N75)</f>
        <v>2852</v>
      </c>
    </row>
    <row r="76" spans="1:17" x14ac:dyDescent="0.25">
      <c r="A76" s="56" t="s">
        <v>0</v>
      </c>
      <c r="B76" s="67">
        <f>'CV1'!I22</f>
        <v>7</v>
      </c>
      <c r="C76" s="67">
        <f>'CV2'!I22</f>
        <v>10</v>
      </c>
      <c r="D76" s="102">
        <f>'CV3'!I22</f>
        <v>9</v>
      </c>
      <c r="E76" s="67">
        <f>'Numa BL-LN'!I22</f>
        <v>2</v>
      </c>
      <c r="F76" s="67">
        <f>'Exline CW'!I22</f>
        <v>3</v>
      </c>
      <c r="G76" s="67">
        <f>'Plano JO-IN'!I22</f>
        <v>2</v>
      </c>
      <c r="H76" s="67">
        <f>'Cincinnati PS-FR'!I22</f>
        <v>5</v>
      </c>
      <c r="I76" s="67">
        <f>'Moravia TY-CH'!I22</f>
        <v>3</v>
      </c>
      <c r="J76" s="67">
        <f>'Unionville-Udell UN-UD'!I22</f>
        <v>5</v>
      </c>
      <c r="K76" s="67">
        <f>'VM-DG-SH'!I22</f>
        <v>2</v>
      </c>
      <c r="L76" s="67">
        <f>'Mystic-Rathbun WA'!I22</f>
        <v>6</v>
      </c>
      <c r="M76" s="67">
        <f>'Moulton WS-WE'!I22</f>
        <v>9</v>
      </c>
      <c r="N76" s="67">
        <f>'Absentee Total'!I22</f>
        <v>35</v>
      </c>
      <c r="O76" s="33"/>
      <c r="P76" s="50">
        <f>SUM(B76:O76)</f>
        <v>98</v>
      </c>
      <c r="Q76" s="30">
        <f>SUM(P76-N76)</f>
        <v>63</v>
      </c>
    </row>
    <row r="77" spans="1:17" hidden="1" x14ac:dyDescent="0.25">
      <c r="A77" s="56" t="s">
        <v>138</v>
      </c>
      <c r="B77" s="33"/>
      <c r="C77" s="33"/>
      <c r="D77" s="98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50">
        <f>SUM(B77:O77)</f>
        <v>0</v>
      </c>
      <c r="Q77" s="30">
        <f>SUM(P77-N77)</f>
        <v>0</v>
      </c>
    </row>
    <row r="78" spans="1:17" hidden="1" x14ac:dyDescent="0.25">
      <c r="A78" s="56" t="s">
        <v>139</v>
      </c>
      <c r="B78" s="33"/>
      <c r="C78" s="33"/>
      <c r="D78" s="98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66"/>
      <c r="P78" s="50">
        <f>SUM(B78:O78)</f>
        <v>0</v>
      </c>
      <c r="Q78" s="30">
        <f>SUM(P78-N78)</f>
        <v>0</v>
      </c>
    </row>
    <row r="79" spans="1:17" x14ac:dyDescent="0.25">
      <c r="A79" s="60"/>
      <c r="B79" s="124"/>
      <c r="C79" s="125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78"/>
      <c r="P79" s="128"/>
      <c r="Q79" s="53"/>
    </row>
    <row r="80" spans="1:17" x14ac:dyDescent="0.25">
      <c r="A80" s="63" t="s">
        <v>153</v>
      </c>
      <c r="B80" s="126"/>
      <c r="C80" s="127"/>
      <c r="D80" s="127"/>
      <c r="E80" s="127"/>
      <c r="F80" s="127"/>
      <c r="G80" s="127"/>
      <c r="H80" s="127"/>
      <c r="I80" s="127"/>
      <c r="J80" s="127"/>
      <c r="K80" s="127"/>
      <c r="L80" s="127"/>
      <c r="M80" s="127"/>
      <c r="N80" s="127"/>
      <c r="O80" s="99"/>
      <c r="P80" s="129"/>
    </row>
    <row r="81" spans="1:17" x14ac:dyDescent="0.25">
      <c r="A81" s="56" t="s">
        <v>154</v>
      </c>
      <c r="B81" s="49"/>
      <c r="C81" s="49"/>
      <c r="D81" s="49"/>
      <c r="E81" s="67">
        <f>'Numa BL-LN'!I25</f>
        <v>96</v>
      </c>
      <c r="F81" s="107"/>
      <c r="G81" s="107"/>
      <c r="H81" s="107"/>
      <c r="I81" s="107"/>
      <c r="J81" s="107"/>
      <c r="K81" s="107"/>
      <c r="L81" s="107"/>
      <c r="M81" s="107"/>
      <c r="N81" s="67">
        <f>'Absentee Total'!D67</f>
        <v>106</v>
      </c>
      <c r="O81" s="33"/>
      <c r="P81" s="50">
        <f>SUM(B81:O81)</f>
        <v>202</v>
      </c>
      <c r="Q81" s="30">
        <f>SUM(P81-N81)</f>
        <v>96</v>
      </c>
    </row>
    <row r="82" spans="1:17" x14ac:dyDescent="0.25">
      <c r="A82" s="56" t="s">
        <v>0</v>
      </c>
      <c r="B82" s="49"/>
      <c r="C82" s="49"/>
      <c r="D82" s="108"/>
      <c r="E82" s="67">
        <f>'Numa BL-LN'!I26</f>
        <v>1</v>
      </c>
      <c r="F82" s="49"/>
      <c r="G82" s="49"/>
      <c r="H82" s="49"/>
      <c r="I82" s="49"/>
      <c r="J82" s="49"/>
      <c r="K82" s="49"/>
      <c r="L82" s="49"/>
      <c r="M82" s="49"/>
      <c r="N82" s="67">
        <f>'Absentee Total'!D68</f>
        <v>2</v>
      </c>
      <c r="O82" s="33"/>
      <c r="P82" s="50">
        <f>SUM(B82:O82)</f>
        <v>3</v>
      </c>
      <c r="Q82" s="30">
        <f>SUM(P82-N82)</f>
        <v>1</v>
      </c>
    </row>
    <row r="83" spans="1:17" hidden="1" x14ac:dyDescent="0.25">
      <c r="A83" s="56" t="s">
        <v>138</v>
      </c>
      <c r="B83" s="49"/>
      <c r="C83" s="49"/>
      <c r="D83" s="108"/>
      <c r="E83" s="33"/>
      <c r="F83" s="49"/>
      <c r="G83" s="49"/>
      <c r="H83" s="49"/>
      <c r="I83" s="49"/>
      <c r="J83" s="49"/>
      <c r="K83" s="49"/>
      <c r="L83" s="49"/>
      <c r="M83" s="49"/>
      <c r="N83" s="33"/>
      <c r="O83" s="33"/>
      <c r="P83" s="50">
        <f>SUM(B83:O83)</f>
        <v>0</v>
      </c>
      <c r="Q83" s="30">
        <f>SUM(P83-N83)</f>
        <v>0</v>
      </c>
    </row>
    <row r="84" spans="1:17" hidden="1" x14ac:dyDescent="0.25">
      <c r="A84" s="56" t="s">
        <v>139</v>
      </c>
      <c r="B84" s="49"/>
      <c r="C84" s="49"/>
      <c r="D84" s="108"/>
      <c r="E84" s="33"/>
      <c r="F84" s="49"/>
      <c r="G84" s="49"/>
      <c r="H84" s="49"/>
      <c r="I84" s="49"/>
      <c r="J84" s="49"/>
      <c r="K84" s="49"/>
      <c r="L84" s="49"/>
      <c r="M84" s="49"/>
      <c r="N84" s="33"/>
      <c r="O84" s="66"/>
      <c r="P84" s="50">
        <f>SUM(B84:O84)</f>
        <v>0</v>
      </c>
      <c r="Q84" s="30">
        <f>SUM(P84-N84)</f>
        <v>0</v>
      </c>
    </row>
    <row r="85" spans="1:17" x14ac:dyDescent="0.25">
      <c r="A85" s="60"/>
      <c r="B85" s="124"/>
      <c r="C85" s="125"/>
      <c r="D85" s="125"/>
      <c r="E85" s="125"/>
      <c r="F85" s="125"/>
      <c r="G85" s="125"/>
      <c r="H85" s="125"/>
      <c r="I85" s="125"/>
      <c r="J85" s="125"/>
      <c r="K85" s="125"/>
      <c r="L85" s="125"/>
      <c r="M85" s="125"/>
      <c r="N85" s="125"/>
      <c r="O85" s="78"/>
      <c r="P85" s="128"/>
      <c r="Q85" s="53"/>
    </row>
    <row r="86" spans="1:17" x14ac:dyDescent="0.25">
      <c r="A86" s="63" t="s">
        <v>155</v>
      </c>
      <c r="B86" s="126"/>
      <c r="C86" s="127"/>
      <c r="D86" s="127"/>
      <c r="E86" s="127"/>
      <c r="F86" s="127"/>
      <c r="G86" s="127"/>
      <c r="H86" s="127"/>
      <c r="I86" s="127"/>
      <c r="J86" s="127"/>
      <c r="K86" s="127"/>
      <c r="L86" s="127"/>
      <c r="M86" s="127"/>
      <c r="N86" s="127"/>
      <c r="O86" s="99"/>
      <c r="P86" s="129"/>
    </row>
    <row r="87" spans="1:17" x14ac:dyDescent="0.25">
      <c r="A87" s="56" t="s">
        <v>30</v>
      </c>
      <c r="B87" s="107"/>
      <c r="C87" s="107"/>
      <c r="D87" s="107"/>
      <c r="E87" s="107"/>
      <c r="F87" s="67">
        <f>'Exline CW'!I25</f>
        <v>71</v>
      </c>
      <c r="G87" s="107"/>
      <c r="H87" s="107"/>
      <c r="I87" s="107"/>
      <c r="J87" s="107"/>
      <c r="K87" s="107"/>
      <c r="L87" s="107"/>
      <c r="M87" s="107"/>
      <c r="N87" s="67">
        <f>'Absentee Total'!D44</f>
        <v>61</v>
      </c>
      <c r="O87" s="33"/>
      <c r="P87" s="50">
        <f>SUM(B87:O87)</f>
        <v>132</v>
      </c>
      <c r="Q87" s="30">
        <f>SUM(P87-N87)</f>
        <v>71</v>
      </c>
    </row>
    <row r="88" spans="1:17" x14ac:dyDescent="0.25">
      <c r="A88" s="56" t="s">
        <v>84</v>
      </c>
      <c r="B88" s="107"/>
      <c r="C88" s="107"/>
      <c r="D88" s="107"/>
      <c r="E88" s="107"/>
      <c r="F88" s="67">
        <f>'Exline CW'!I26</f>
        <v>58</v>
      </c>
      <c r="G88" s="107"/>
      <c r="H88" s="107"/>
      <c r="I88" s="107"/>
      <c r="J88" s="107"/>
      <c r="K88" s="107"/>
      <c r="L88" s="107"/>
      <c r="M88" s="107"/>
      <c r="N88" s="67">
        <f>'Absentee Total'!D45</f>
        <v>54</v>
      </c>
      <c r="O88" s="33"/>
      <c r="P88" s="50">
        <f>SUM(B88:O88)</f>
        <v>112</v>
      </c>
      <c r="Q88" s="77"/>
    </row>
    <row r="89" spans="1:17" x14ac:dyDescent="0.25">
      <c r="A89" s="56" t="s">
        <v>0</v>
      </c>
      <c r="B89" s="49"/>
      <c r="C89" s="49"/>
      <c r="D89" s="108"/>
      <c r="E89" s="49"/>
      <c r="F89" s="67">
        <f>'Exline CW'!I27</f>
        <v>2</v>
      </c>
      <c r="G89" s="49"/>
      <c r="H89" s="49"/>
      <c r="I89" s="49"/>
      <c r="J89" s="49"/>
      <c r="K89" s="49"/>
      <c r="L89" s="49"/>
      <c r="M89" s="49"/>
      <c r="N89" s="67">
        <f>'Absentee Total'!D46</f>
        <v>1</v>
      </c>
      <c r="O89" s="33"/>
      <c r="P89" s="50">
        <f>SUM(B89:O89)</f>
        <v>3</v>
      </c>
      <c r="Q89" s="30">
        <f>SUM(P89-N89)</f>
        <v>2</v>
      </c>
    </row>
    <row r="90" spans="1:17" hidden="1" x14ac:dyDescent="0.25">
      <c r="A90" s="56" t="s">
        <v>138</v>
      </c>
      <c r="B90" s="49"/>
      <c r="C90" s="49"/>
      <c r="D90" s="108"/>
      <c r="E90" s="49"/>
      <c r="F90" s="33"/>
      <c r="G90" s="49"/>
      <c r="H90" s="49"/>
      <c r="I90" s="49"/>
      <c r="J90" s="49"/>
      <c r="K90" s="49"/>
      <c r="L90" s="49"/>
      <c r="M90" s="49"/>
      <c r="N90" s="33"/>
      <c r="O90" s="33"/>
      <c r="P90" s="50">
        <f>SUM(B90:O90)</f>
        <v>0</v>
      </c>
      <c r="Q90" s="30">
        <f>SUM(P90-N90)</f>
        <v>0</v>
      </c>
    </row>
    <row r="91" spans="1:17" hidden="1" x14ac:dyDescent="0.25">
      <c r="A91" s="56" t="s">
        <v>139</v>
      </c>
      <c r="B91" s="49"/>
      <c r="C91" s="49"/>
      <c r="D91" s="108"/>
      <c r="E91" s="49"/>
      <c r="F91" s="33"/>
      <c r="G91" s="49"/>
      <c r="H91" s="49"/>
      <c r="I91" s="49"/>
      <c r="J91" s="49"/>
      <c r="K91" s="49"/>
      <c r="L91" s="49"/>
      <c r="M91" s="49"/>
      <c r="N91" s="33"/>
      <c r="O91" s="66"/>
      <c r="P91" s="50">
        <f>SUM(B91:O91)</f>
        <v>0</v>
      </c>
      <c r="Q91" s="30">
        <f>SUM(P91-N91)</f>
        <v>0</v>
      </c>
    </row>
    <row r="92" spans="1:17" x14ac:dyDescent="0.25">
      <c r="A92" s="60"/>
      <c r="B92" s="124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78"/>
      <c r="P92" s="128"/>
      <c r="Q92" s="53"/>
    </row>
    <row r="93" spans="1:17" x14ac:dyDescent="0.25">
      <c r="A93" s="63" t="s">
        <v>156</v>
      </c>
      <c r="B93" s="126"/>
      <c r="C93" s="127"/>
      <c r="D93" s="127"/>
      <c r="E93" s="127"/>
      <c r="F93" s="127"/>
      <c r="G93" s="127"/>
      <c r="H93" s="127"/>
      <c r="I93" s="127"/>
      <c r="J93" s="127"/>
      <c r="K93" s="127"/>
      <c r="L93" s="127"/>
      <c r="M93" s="127"/>
      <c r="N93" s="127"/>
      <c r="O93" s="99"/>
      <c r="P93" s="129"/>
    </row>
    <row r="94" spans="1:17" x14ac:dyDescent="0.25">
      <c r="A94" s="56" t="s">
        <v>110</v>
      </c>
      <c r="B94" s="99"/>
      <c r="C94" s="107"/>
      <c r="D94" s="107"/>
      <c r="E94" s="107"/>
      <c r="F94" s="107"/>
      <c r="G94" s="107"/>
      <c r="H94" s="107"/>
      <c r="I94" s="107"/>
      <c r="J94" s="107"/>
      <c r="K94" s="67">
        <f>'VM-DG-SH'!I28</f>
        <v>21</v>
      </c>
      <c r="L94" s="107"/>
      <c r="M94" s="107"/>
      <c r="N94" s="67">
        <f>'Absentee Total'!D86</f>
        <v>58</v>
      </c>
      <c r="O94" s="33"/>
      <c r="P94" s="50">
        <f>SUM(B94:O94)</f>
        <v>79</v>
      </c>
      <c r="Q94" s="30">
        <f>SUM(P94-N94)</f>
        <v>21</v>
      </c>
    </row>
    <row r="95" spans="1:17" x14ac:dyDescent="0.25">
      <c r="A95" s="56" t="s">
        <v>0</v>
      </c>
      <c r="B95" s="49"/>
      <c r="C95" s="49"/>
      <c r="D95" s="108"/>
      <c r="E95" s="49"/>
      <c r="F95" s="49"/>
      <c r="G95" s="49"/>
      <c r="H95" s="49"/>
      <c r="I95" s="49"/>
      <c r="J95" s="49"/>
      <c r="K95" s="67">
        <f>'VM-DG-SH'!I29</f>
        <v>0</v>
      </c>
      <c r="L95" s="49"/>
      <c r="M95" s="49"/>
      <c r="N95" s="67">
        <f>'Absentee Total'!D87</f>
        <v>0</v>
      </c>
      <c r="O95" s="33"/>
      <c r="P95" s="50">
        <f>SUM(B95:O95)</f>
        <v>0</v>
      </c>
      <c r="Q95" s="30">
        <f>SUM(P95-N95)</f>
        <v>0</v>
      </c>
    </row>
    <row r="96" spans="1:17" hidden="1" x14ac:dyDescent="0.25">
      <c r="A96" s="56" t="s">
        <v>138</v>
      </c>
      <c r="B96" s="49"/>
      <c r="C96" s="49"/>
      <c r="D96" s="108"/>
      <c r="E96" s="49"/>
      <c r="F96" s="49"/>
      <c r="G96" s="49"/>
      <c r="H96" s="49"/>
      <c r="I96" s="49"/>
      <c r="J96" s="49"/>
      <c r="K96" s="33"/>
      <c r="L96" s="49"/>
      <c r="M96" s="49"/>
      <c r="N96" s="33"/>
      <c r="O96" s="33"/>
      <c r="P96" s="50">
        <f>SUM(B96:O96)</f>
        <v>0</v>
      </c>
      <c r="Q96" s="30">
        <f>SUM(P96-N96)</f>
        <v>0</v>
      </c>
    </row>
    <row r="97" spans="1:17" hidden="1" x14ac:dyDescent="0.25">
      <c r="A97" s="56" t="s">
        <v>139</v>
      </c>
      <c r="B97" s="49"/>
      <c r="C97" s="49"/>
      <c r="D97" s="108"/>
      <c r="E97" s="49"/>
      <c r="F97" s="49"/>
      <c r="G97" s="49"/>
      <c r="H97" s="49"/>
      <c r="I97" s="49"/>
      <c r="J97" s="49"/>
      <c r="K97" s="33"/>
      <c r="L97" s="49"/>
      <c r="M97" s="49"/>
      <c r="N97" s="33"/>
      <c r="O97" s="66"/>
      <c r="P97" s="50">
        <f>SUM(B97:O97)</f>
        <v>0</v>
      </c>
      <c r="Q97" s="30">
        <f>SUM(P97-N97)</f>
        <v>0</v>
      </c>
    </row>
    <row r="98" spans="1:17" x14ac:dyDescent="0.25">
      <c r="A98" s="60"/>
      <c r="B98" s="124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78"/>
      <c r="P98" s="128"/>
      <c r="Q98" s="53"/>
    </row>
    <row r="99" spans="1:17" x14ac:dyDescent="0.25">
      <c r="A99" s="63" t="s">
        <v>223</v>
      </c>
      <c r="B99" s="126"/>
      <c r="C99" s="127"/>
      <c r="D99" s="127"/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99"/>
      <c r="P99" s="129"/>
      <c r="Q99" s="87"/>
    </row>
    <row r="100" spans="1:17" x14ac:dyDescent="0.25">
      <c r="A100" s="56" t="s">
        <v>0</v>
      </c>
      <c r="B100" s="49"/>
      <c r="C100" s="49"/>
      <c r="D100" s="108"/>
      <c r="E100" s="49"/>
      <c r="F100" s="49"/>
      <c r="G100" s="49"/>
      <c r="H100" s="49"/>
      <c r="I100" s="49"/>
      <c r="J100" s="49"/>
      <c r="K100" s="33">
        <f>'VM-DG-SH'!I31</f>
        <v>3</v>
      </c>
      <c r="L100" s="49"/>
      <c r="M100" s="49"/>
      <c r="N100" s="33">
        <f>'Absentee Total'!D90</f>
        <v>2</v>
      </c>
      <c r="O100" s="33"/>
      <c r="P100" s="50">
        <f>SUM(B100:O100)</f>
        <v>5</v>
      </c>
      <c r="Q100" s="87">
        <f>SUM(P100-N100)</f>
        <v>3</v>
      </c>
    </row>
    <row r="101" spans="1:17" hidden="1" x14ac:dyDescent="0.25">
      <c r="A101" s="56" t="s">
        <v>138</v>
      </c>
      <c r="B101" s="49"/>
      <c r="C101" s="49"/>
      <c r="D101" s="108"/>
      <c r="E101" s="49"/>
      <c r="F101" s="49"/>
      <c r="G101" s="49"/>
      <c r="H101" s="49"/>
      <c r="I101" s="49"/>
      <c r="J101" s="49"/>
      <c r="K101" s="33"/>
      <c r="L101" s="49"/>
      <c r="M101" s="49"/>
      <c r="N101" s="33"/>
      <c r="O101" s="33"/>
      <c r="P101" s="50">
        <f>SUM(B101:O101)</f>
        <v>0</v>
      </c>
      <c r="Q101" s="87">
        <f>SUM(P101-N101)</f>
        <v>0</v>
      </c>
    </row>
    <row r="102" spans="1:17" hidden="1" x14ac:dyDescent="0.25">
      <c r="A102" s="56" t="s">
        <v>139</v>
      </c>
      <c r="B102" s="49"/>
      <c r="C102" s="49"/>
      <c r="D102" s="108"/>
      <c r="E102" s="49"/>
      <c r="F102" s="49"/>
      <c r="G102" s="49"/>
      <c r="H102" s="49"/>
      <c r="I102" s="49"/>
      <c r="J102" s="49"/>
      <c r="K102" s="33"/>
      <c r="L102" s="49"/>
      <c r="M102" s="49"/>
      <c r="N102" s="33"/>
      <c r="O102" s="66"/>
      <c r="P102" s="50">
        <f>SUM(B102:O102)</f>
        <v>0</v>
      </c>
      <c r="Q102" s="87">
        <f>SUM(P102-N102)</f>
        <v>0</v>
      </c>
    </row>
    <row r="103" spans="1:17" x14ac:dyDescent="0.25">
      <c r="A103" s="104"/>
      <c r="B103" s="124"/>
      <c r="C103" s="125"/>
      <c r="D103" s="125"/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  <c r="O103" s="86"/>
      <c r="P103" s="128"/>
      <c r="Q103" s="53"/>
    </row>
    <row r="104" spans="1:17" x14ac:dyDescent="0.25">
      <c r="A104" s="63" t="s">
        <v>157</v>
      </c>
      <c r="B104" s="126"/>
      <c r="C104" s="127"/>
      <c r="D104" s="127"/>
      <c r="E104" s="127"/>
      <c r="F104" s="127"/>
      <c r="G104" s="127"/>
      <c r="H104" s="127"/>
      <c r="I104" s="127"/>
      <c r="J104" s="127"/>
      <c r="K104" s="127"/>
      <c r="L104" s="127"/>
      <c r="M104" s="127"/>
      <c r="N104" s="127"/>
      <c r="O104" s="99"/>
      <c r="P104" s="129"/>
    </row>
    <row r="105" spans="1:17" x14ac:dyDescent="0.25">
      <c r="A105" s="56" t="s">
        <v>113</v>
      </c>
      <c r="B105" s="99"/>
      <c r="C105" s="107"/>
      <c r="D105" s="107"/>
      <c r="E105" s="107"/>
      <c r="F105" s="107"/>
      <c r="G105" s="107"/>
      <c r="H105" s="107"/>
      <c r="I105" s="107"/>
      <c r="J105" s="107"/>
      <c r="K105" s="67">
        <f>'VM-DG-SH'!I33</f>
        <v>19</v>
      </c>
      <c r="L105" s="107"/>
      <c r="M105" s="107"/>
      <c r="N105" s="67">
        <f>'Absentee Total'!D93</f>
        <v>55</v>
      </c>
      <c r="O105" s="33"/>
      <c r="P105" s="50">
        <f>SUM(B105:O105)</f>
        <v>74</v>
      </c>
      <c r="Q105" s="30">
        <f>SUM(P105-N105)</f>
        <v>19</v>
      </c>
    </row>
    <row r="106" spans="1:17" x14ac:dyDescent="0.25">
      <c r="A106" s="56" t="s">
        <v>0</v>
      </c>
      <c r="B106" s="49"/>
      <c r="C106" s="49"/>
      <c r="D106" s="108"/>
      <c r="E106" s="49"/>
      <c r="F106" s="49"/>
      <c r="G106" s="49"/>
      <c r="H106" s="49"/>
      <c r="I106" s="49"/>
      <c r="J106" s="49"/>
      <c r="K106" s="67">
        <f>'VM-DG-SH'!I34</f>
        <v>0</v>
      </c>
      <c r="L106" s="49"/>
      <c r="M106" s="49"/>
      <c r="N106" s="67">
        <f>'Absentee Total'!D94</f>
        <v>0</v>
      </c>
      <c r="O106" s="33"/>
      <c r="P106" s="50">
        <f>SUM(B106:O106)</f>
        <v>0</v>
      </c>
      <c r="Q106" s="30">
        <f>SUM(P106-N106)</f>
        <v>0</v>
      </c>
    </row>
    <row r="107" spans="1:17" hidden="1" x14ac:dyDescent="0.25">
      <c r="A107" s="56" t="s">
        <v>138</v>
      </c>
      <c r="B107" s="49"/>
      <c r="C107" s="49"/>
      <c r="D107" s="108"/>
      <c r="E107" s="49"/>
      <c r="F107" s="49"/>
      <c r="G107" s="49"/>
      <c r="H107" s="49"/>
      <c r="I107" s="49"/>
      <c r="J107" s="49"/>
      <c r="K107" s="33"/>
      <c r="L107" s="49"/>
      <c r="M107" s="49"/>
      <c r="N107" s="33"/>
      <c r="O107" s="33"/>
      <c r="P107" s="50">
        <f>SUM(B107:O107)</f>
        <v>0</v>
      </c>
      <c r="Q107" s="30">
        <f>SUM(P107-N107)</f>
        <v>0</v>
      </c>
    </row>
    <row r="108" spans="1:17" hidden="1" x14ac:dyDescent="0.25">
      <c r="A108" s="56" t="s">
        <v>139</v>
      </c>
      <c r="B108" s="49"/>
      <c r="C108" s="49"/>
      <c r="D108" s="108"/>
      <c r="E108" s="49"/>
      <c r="F108" s="49"/>
      <c r="G108" s="49"/>
      <c r="H108" s="49"/>
      <c r="I108" s="49"/>
      <c r="J108" s="49"/>
      <c r="K108" s="33"/>
      <c r="L108" s="49"/>
      <c r="M108" s="49"/>
      <c r="N108" s="33"/>
      <c r="O108" s="33"/>
      <c r="P108" s="50">
        <f>SUM(B108:O108)</f>
        <v>0</v>
      </c>
      <c r="Q108" s="30">
        <f>SUM(P108-N108)</f>
        <v>0</v>
      </c>
    </row>
    <row r="109" spans="1:17" x14ac:dyDescent="0.25">
      <c r="A109" s="60"/>
      <c r="B109" s="124"/>
      <c r="C109" s="125"/>
      <c r="D109" s="125"/>
      <c r="E109" s="125"/>
      <c r="F109" s="125"/>
      <c r="G109" s="125"/>
      <c r="H109" s="125"/>
      <c r="I109" s="125"/>
      <c r="J109" s="125"/>
      <c r="K109" s="125"/>
      <c r="L109" s="125"/>
      <c r="M109" s="125"/>
      <c r="N109" s="125"/>
      <c r="O109" s="78"/>
      <c r="P109" s="128"/>
      <c r="Q109" s="53"/>
    </row>
    <row r="110" spans="1:17" x14ac:dyDescent="0.25">
      <c r="A110" s="63" t="s">
        <v>158</v>
      </c>
      <c r="B110" s="126"/>
      <c r="C110" s="127"/>
      <c r="D110" s="127"/>
      <c r="E110" s="127"/>
      <c r="F110" s="127"/>
      <c r="G110" s="127"/>
      <c r="H110" s="127"/>
      <c r="I110" s="127"/>
      <c r="J110" s="127"/>
      <c r="K110" s="127"/>
      <c r="L110" s="127"/>
      <c r="M110" s="127"/>
      <c r="N110" s="127"/>
      <c r="O110" s="99"/>
      <c r="P110" s="129"/>
    </row>
    <row r="111" spans="1:17" x14ac:dyDescent="0.25">
      <c r="A111" s="56" t="s">
        <v>0</v>
      </c>
      <c r="B111" s="49"/>
      <c r="C111" s="49"/>
      <c r="D111" s="108"/>
      <c r="E111" s="49"/>
      <c r="F111" s="49"/>
      <c r="G111" s="49"/>
      <c r="H111" s="33">
        <f>'Cincinnati PS-FR'!I25</f>
        <v>3</v>
      </c>
      <c r="I111" s="49"/>
      <c r="J111" s="49"/>
      <c r="K111" s="49"/>
      <c r="L111" s="49"/>
      <c r="M111" s="49"/>
      <c r="N111" s="33">
        <f>'Absentee Total'!I25</f>
        <v>18</v>
      </c>
      <c r="O111" s="33"/>
      <c r="P111" s="50">
        <f>SUM(B111:O111)</f>
        <v>21</v>
      </c>
      <c r="Q111" s="30">
        <f>SUM(P111-N111)</f>
        <v>3</v>
      </c>
    </row>
    <row r="112" spans="1:17" hidden="1" x14ac:dyDescent="0.25">
      <c r="A112" s="56" t="s">
        <v>138</v>
      </c>
      <c r="B112" s="49"/>
      <c r="C112" s="49"/>
      <c r="D112" s="108"/>
      <c r="E112" s="49"/>
      <c r="F112" s="49"/>
      <c r="G112" s="49"/>
      <c r="H112" s="33"/>
      <c r="I112" s="49"/>
      <c r="J112" s="49"/>
      <c r="K112" s="49"/>
      <c r="L112" s="49"/>
      <c r="M112" s="49"/>
      <c r="N112" s="33"/>
      <c r="O112" s="33"/>
      <c r="P112" s="50">
        <f>SUM(B112:O112)</f>
        <v>0</v>
      </c>
      <c r="Q112" s="30">
        <f>SUM(P112-N112)</f>
        <v>0</v>
      </c>
    </row>
    <row r="113" spans="1:17" hidden="1" x14ac:dyDescent="0.25">
      <c r="A113" s="56" t="s">
        <v>139</v>
      </c>
      <c r="B113" s="49"/>
      <c r="C113" s="49"/>
      <c r="D113" s="108"/>
      <c r="E113" s="49"/>
      <c r="F113" s="49"/>
      <c r="G113" s="49"/>
      <c r="H113" s="33"/>
      <c r="I113" s="49"/>
      <c r="J113" s="49"/>
      <c r="K113" s="49"/>
      <c r="L113" s="49"/>
      <c r="M113" s="49"/>
      <c r="N113" s="33"/>
      <c r="O113" s="33"/>
      <c r="P113" s="50">
        <f>SUM(B113:O113)</f>
        <v>0</v>
      </c>
      <c r="Q113" s="30">
        <f>SUM(P113-N113)</f>
        <v>0</v>
      </c>
    </row>
    <row r="114" spans="1:17" x14ac:dyDescent="0.25">
      <c r="A114" s="60"/>
      <c r="B114" s="124"/>
      <c r="C114" s="125"/>
      <c r="D114" s="125"/>
      <c r="E114" s="125"/>
      <c r="F114" s="125"/>
      <c r="G114" s="125"/>
      <c r="H114" s="125"/>
      <c r="I114" s="125"/>
      <c r="J114" s="125"/>
      <c r="K114" s="125"/>
      <c r="L114" s="125"/>
      <c r="M114" s="125"/>
      <c r="N114" s="125"/>
      <c r="O114" s="78"/>
      <c r="P114" s="128"/>
      <c r="Q114" s="53"/>
    </row>
    <row r="115" spans="1:17" x14ac:dyDescent="0.25">
      <c r="A115" s="63" t="s">
        <v>214</v>
      </c>
      <c r="B115" s="126"/>
      <c r="C115" s="127"/>
      <c r="D115" s="127"/>
      <c r="E115" s="127"/>
      <c r="F115" s="127"/>
      <c r="G115" s="127"/>
      <c r="H115" s="127"/>
      <c r="I115" s="127"/>
      <c r="J115" s="127"/>
      <c r="K115" s="127"/>
      <c r="L115" s="127"/>
      <c r="M115" s="127"/>
      <c r="N115" s="127"/>
      <c r="O115" s="99"/>
      <c r="P115" s="129"/>
      <c r="Q115" s="77"/>
    </row>
    <row r="116" spans="1:17" x14ac:dyDescent="0.25">
      <c r="A116" s="56" t="s">
        <v>0</v>
      </c>
      <c r="B116" s="49"/>
      <c r="C116" s="49"/>
      <c r="D116" s="108"/>
      <c r="E116" s="49"/>
      <c r="F116" s="49"/>
      <c r="G116" s="49"/>
      <c r="H116" s="33">
        <f>'Cincinnati PS-FR'!I28</f>
        <v>1</v>
      </c>
      <c r="I116" s="49"/>
      <c r="J116" s="49"/>
      <c r="K116" s="49"/>
      <c r="L116" s="49"/>
      <c r="M116" s="49"/>
      <c r="N116" s="33">
        <f>'Absentee Total'!I28</f>
        <v>10</v>
      </c>
      <c r="O116" s="33"/>
      <c r="P116" s="50">
        <f>SUM(B116:O116)</f>
        <v>11</v>
      </c>
      <c r="Q116" s="77">
        <f>SUM(P116-N116)</f>
        <v>1</v>
      </c>
    </row>
    <row r="117" spans="1:17" hidden="1" x14ac:dyDescent="0.25">
      <c r="A117" s="56" t="s">
        <v>138</v>
      </c>
      <c r="B117" s="49"/>
      <c r="C117" s="49"/>
      <c r="D117" s="108"/>
      <c r="E117" s="49"/>
      <c r="F117" s="49"/>
      <c r="G117" s="49"/>
      <c r="H117" s="33"/>
      <c r="I117" s="49"/>
      <c r="J117" s="49"/>
      <c r="K117" s="49"/>
      <c r="L117" s="49"/>
      <c r="M117" s="49"/>
      <c r="N117" s="33"/>
      <c r="O117" s="33"/>
      <c r="P117" s="50">
        <f>SUM(B117:O117)</f>
        <v>0</v>
      </c>
      <c r="Q117" s="77">
        <f>SUM(P117-N117)</f>
        <v>0</v>
      </c>
    </row>
    <row r="118" spans="1:17" hidden="1" x14ac:dyDescent="0.25">
      <c r="A118" s="56" t="s">
        <v>139</v>
      </c>
      <c r="B118" s="49"/>
      <c r="C118" s="49"/>
      <c r="D118" s="108"/>
      <c r="E118" s="49"/>
      <c r="F118" s="49"/>
      <c r="G118" s="49"/>
      <c r="H118" s="33"/>
      <c r="I118" s="49"/>
      <c r="J118" s="49"/>
      <c r="K118" s="49"/>
      <c r="L118" s="49"/>
      <c r="M118" s="49"/>
      <c r="N118" s="33"/>
      <c r="O118" s="33"/>
      <c r="P118" s="50">
        <f>SUM(B118:O118)</f>
        <v>0</v>
      </c>
      <c r="Q118" s="77">
        <f>SUM(P118-N118)</f>
        <v>0</v>
      </c>
    </row>
    <row r="119" spans="1:17" x14ac:dyDescent="0.25">
      <c r="A119" s="104"/>
      <c r="B119" s="124"/>
      <c r="C119" s="125"/>
      <c r="D119" s="125"/>
      <c r="E119" s="125"/>
      <c r="F119" s="125"/>
      <c r="G119" s="125"/>
      <c r="H119" s="125"/>
      <c r="I119" s="125"/>
      <c r="J119" s="125"/>
      <c r="K119" s="125"/>
      <c r="L119" s="125"/>
      <c r="M119" s="125"/>
      <c r="N119" s="125"/>
      <c r="O119" s="78"/>
      <c r="P119" s="128"/>
      <c r="Q119" s="53"/>
    </row>
    <row r="120" spans="1:17" x14ac:dyDescent="0.25">
      <c r="A120" s="63" t="s">
        <v>159</v>
      </c>
      <c r="B120" s="126"/>
      <c r="C120" s="127"/>
      <c r="D120" s="127"/>
      <c r="E120" s="127"/>
      <c r="F120" s="127"/>
      <c r="G120" s="127"/>
      <c r="H120" s="127"/>
      <c r="I120" s="127"/>
      <c r="J120" s="127"/>
      <c r="K120" s="127"/>
      <c r="L120" s="127"/>
      <c r="M120" s="127"/>
      <c r="N120" s="127"/>
      <c r="O120" s="99"/>
      <c r="P120" s="129"/>
    </row>
    <row r="121" spans="1:17" x14ac:dyDescent="0.25">
      <c r="A121" s="56" t="s">
        <v>42</v>
      </c>
      <c r="B121" s="99"/>
      <c r="C121" s="107"/>
      <c r="D121" s="107"/>
      <c r="E121" s="107"/>
      <c r="F121" s="107"/>
      <c r="G121" s="67">
        <f>'Plano JO-IN'!I32</f>
        <v>45</v>
      </c>
      <c r="H121" s="107"/>
      <c r="I121" s="107"/>
      <c r="J121" s="107"/>
      <c r="K121" s="107"/>
      <c r="L121" s="107"/>
      <c r="M121" s="107"/>
      <c r="N121" s="67">
        <f>'Absentee Total'!I51</f>
        <v>69</v>
      </c>
      <c r="O121" s="33"/>
      <c r="P121" s="50">
        <f>SUM(B121:O121)</f>
        <v>114</v>
      </c>
      <c r="Q121" s="30">
        <f>SUM(P121-N121)</f>
        <v>45</v>
      </c>
    </row>
    <row r="122" spans="1:17" x14ac:dyDescent="0.25">
      <c r="A122" s="56" t="s">
        <v>32</v>
      </c>
      <c r="B122" s="49"/>
      <c r="C122" s="107"/>
      <c r="D122" s="107"/>
      <c r="E122" s="107"/>
      <c r="F122" s="107"/>
      <c r="G122" s="67">
        <f>'Plano JO-IN'!I33</f>
        <v>42</v>
      </c>
      <c r="H122" s="107"/>
      <c r="I122" s="107"/>
      <c r="J122" s="107"/>
      <c r="K122" s="107"/>
      <c r="L122" s="107"/>
      <c r="M122" s="107"/>
      <c r="N122" s="67">
        <f>'Absentee Total'!I52</f>
        <v>77</v>
      </c>
      <c r="O122" s="33"/>
      <c r="P122" s="50">
        <f>SUM(B122:O122)</f>
        <v>119</v>
      </c>
      <c r="Q122" s="30">
        <f>SUM(P122-N122)</f>
        <v>42</v>
      </c>
    </row>
    <row r="123" spans="1:17" x14ac:dyDescent="0.25">
      <c r="A123" s="56" t="s">
        <v>0</v>
      </c>
      <c r="B123" s="49"/>
      <c r="C123" s="49"/>
      <c r="D123" s="108"/>
      <c r="E123" s="49"/>
      <c r="F123" s="49"/>
      <c r="G123" s="67">
        <f>'Plano JO-IN'!I34</f>
        <v>0</v>
      </c>
      <c r="H123" s="49"/>
      <c r="I123" s="49"/>
      <c r="J123" s="49"/>
      <c r="K123" s="49"/>
      <c r="L123" s="49"/>
      <c r="M123" s="49"/>
      <c r="N123" s="67">
        <f>'Absentee Total'!I53</f>
        <v>0</v>
      </c>
      <c r="O123" s="33"/>
      <c r="P123" s="50">
        <f>SUM(B123:O123)</f>
        <v>0</v>
      </c>
      <c r="Q123" s="30">
        <f>SUM(P123-N123)</f>
        <v>0</v>
      </c>
    </row>
    <row r="124" spans="1:17" hidden="1" x14ac:dyDescent="0.25">
      <c r="A124" s="56" t="s">
        <v>138</v>
      </c>
      <c r="B124" s="49"/>
      <c r="C124" s="49"/>
      <c r="D124" s="108"/>
      <c r="E124" s="49"/>
      <c r="F124" s="49"/>
      <c r="G124" s="33"/>
      <c r="H124" s="49"/>
      <c r="I124" s="49"/>
      <c r="J124" s="49"/>
      <c r="K124" s="49"/>
      <c r="L124" s="49"/>
      <c r="M124" s="49"/>
      <c r="N124" s="33"/>
      <c r="O124" s="33"/>
      <c r="P124" s="50">
        <f>SUM(B124:O124)</f>
        <v>0</v>
      </c>
      <c r="Q124" s="30">
        <f>SUM(P124-N124)</f>
        <v>0</v>
      </c>
    </row>
    <row r="125" spans="1:17" hidden="1" x14ac:dyDescent="0.25">
      <c r="A125" s="56" t="s">
        <v>139</v>
      </c>
      <c r="B125" s="49"/>
      <c r="C125" s="49"/>
      <c r="D125" s="108"/>
      <c r="E125" s="49"/>
      <c r="F125" s="49"/>
      <c r="G125" s="33"/>
      <c r="H125" s="49"/>
      <c r="I125" s="49"/>
      <c r="J125" s="49"/>
      <c r="K125" s="49"/>
      <c r="L125" s="49"/>
      <c r="M125" s="49"/>
      <c r="N125" s="33"/>
      <c r="O125" s="33"/>
      <c r="P125" s="50">
        <f>SUM(B125:O125)</f>
        <v>0</v>
      </c>
      <c r="Q125" s="30">
        <f>SUM(P125-N125)</f>
        <v>0</v>
      </c>
    </row>
    <row r="126" spans="1:17" x14ac:dyDescent="0.25">
      <c r="A126" s="60"/>
      <c r="B126" s="124"/>
      <c r="C126" s="125"/>
      <c r="D126" s="125"/>
      <c r="E126" s="125"/>
      <c r="F126" s="125"/>
      <c r="G126" s="125"/>
      <c r="H126" s="125"/>
      <c r="I126" s="125"/>
      <c r="J126" s="125"/>
      <c r="K126" s="125"/>
      <c r="L126" s="125"/>
      <c r="M126" s="125"/>
      <c r="N126" s="125"/>
      <c r="O126" s="78"/>
      <c r="P126" s="128"/>
      <c r="Q126" s="53"/>
    </row>
    <row r="127" spans="1:17" x14ac:dyDescent="0.25">
      <c r="A127" s="63" t="s">
        <v>160</v>
      </c>
      <c r="B127" s="126"/>
      <c r="C127" s="127"/>
      <c r="D127" s="127"/>
      <c r="E127" s="127"/>
      <c r="F127" s="127"/>
      <c r="G127" s="127"/>
      <c r="H127" s="127"/>
      <c r="I127" s="127"/>
      <c r="J127" s="127"/>
      <c r="K127" s="127"/>
      <c r="L127" s="127"/>
      <c r="M127" s="127"/>
      <c r="N127" s="127"/>
      <c r="O127" s="99"/>
      <c r="P127" s="129"/>
    </row>
    <row r="128" spans="1:17" x14ac:dyDescent="0.25">
      <c r="A128" s="56" t="s">
        <v>0</v>
      </c>
      <c r="B128" s="49"/>
      <c r="C128" s="49"/>
      <c r="D128" s="108"/>
      <c r="E128" s="49"/>
      <c r="F128" s="49"/>
      <c r="G128" s="33">
        <f>'Plano JO-IN'!I25</f>
        <v>4</v>
      </c>
      <c r="H128" s="49"/>
      <c r="I128" s="49"/>
      <c r="J128" s="49"/>
      <c r="K128" s="49"/>
      <c r="L128" s="49"/>
      <c r="M128" s="49"/>
      <c r="N128" s="33">
        <f>'Absentee Total'!I44</f>
        <v>0</v>
      </c>
      <c r="O128" s="33"/>
      <c r="P128" s="50">
        <f>SUM(B128:O128)</f>
        <v>4</v>
      </c>
      <c r="Q128" s="30">
        <f>SUM(P128-N128)</f>
        <v>4</v>
      </c>
    </row>
    <row r="129" spans="1:17" hidden="1" x14ac:dyDescent="0.25">
      <c r="A129" s="56" t="s">
        <v>138</v>
      </c>
      <c r="B129" s="49"/>
      <c r="C129" s="49"/>
      <c r="D129" s="108"/>
      <c r="E129" s="49"/>
      <c r="F129" s="49"/>
      <c r="G129" s="33"/>
      <c r="H129" s="49"/>
      <c r="I129" s="49"/>
      <c r="J129" s="49"/>
      <c r="K129" s="49"/>
      <c r="L129" s="49"/>
      <c r="M129" s="49"/>
      <c r="N129" s="33"/>
      <c r="O129" s="33"/>
      <c r="P129" s="50">
        <f>SUM(B129:O129)</f>
        <v>0</v>
      </c>
      <c r="Q129" s="30">
        <f>SUM(P129-N129)</f>
        <v>0</v>
      </c>
    </row>
    <row r="130" spans="1:17" hidden="1" x14ac:dyDescent="0.25">
      <c r="A130" s="56" t="s">
        <v>139</v>
      </c>
      <c r="B130" s="49"/>
      <c r="C130" s="49"/>
      <c r="D130" s="108"/>
      <c r="E130" s="49"/>
      <c r="F130" s="49"/>
      <c r="G130" s="33"/>
      <c r="H130" s="49"/>
      <c r="I130" s="49"/>
      <c r="J130" s="49"/>
      <c r="K130" s="49"/>
      <c r="L130" s="49"/>
      <c r="M130" s="49"/>
      <c r="N130" s="33"/>
      <c r="O130" s="33"/>
      <c r="P130" s="50">
        <f>SUM(B130:O130)</f>
        <v>0</v>
      </c>
      <c r="Q130" s="30">
        <f>SUM(P130-N130)</f>
        <v>0</v>
      </c>
    </row>
    <row r="131" spans="1:17" x14ac:dyDescent="0.25">
      <c r="A131" s="60"/>
      <c r="B131" s="124"/>
      <c r="C131" s="125"/>
      <c r="D131" s="125"/>
      <c r="E131" s="125"/>
      <c r="F131" s="125"/>
      <c r="G131" s="125"/>
      <c r="H131" s="125"/>
      <c r="I131" s="125"/>
      <c r="J131" s="125"/>
      <c r="K131" s="125"/>
      <c r="L131" s="125"/>
      <c r="M131" s="125"/>
      <c r="N131" s="125"/>
      <c r="O131" s="78"/>
      <c r="P131" s="128"/>
      <c r="Q131" s="53"/>
    </row>
    <row r="132" spans="1:17" x14ac:dyDescent="0.25">
      <c r="A132" s="63" t="s">
        <v>219</v>
      </c>
      <c r="B132" s="126"/>
      <c r="C132" s="127"/>
      <c r="D132" s="127"/>
      <c r="E132" s="127"/>
      <c r="F132" s="127"/>
      <c r="G132" s="127"/>
      <c r="H132" s="127"/>
      <c r="I132" s="127"/>
      <c r="J132" s="127"/>
      <c r="K132" s="127"/>
      <c r="L132" s="127"/>
      <c r="M132" s="127"/>
      <c r="N132" s="127"/>
      <c r="O132" s="99"/>
      <c r="P132" s="129"/>
      <c r="Q132" s="87"/>
    </row>
    <row r="133" spans="1:17" x14ac:dyDescent="0.25">
      <c r="A133" s="105" t="s">
        <v>97</v>
      </c>
      <c r="B133" s="49"/>
      <c r="C133" s="49"/>
      <c r="D133" s="108"/>
      <c r="E133" s="49"/>
      <c r="F133" s="49"/>
      <c r="G133" s="33">
        <f>'Plano JO-IN'!I28</f>
        <v>63</v>
      </c>
      <c r="H133" s="49"/>
      <c r="I133" s="49"/>
      <c r="J133" s="49"/>
      <c r="K133" s="49"/>
      <c r="L133" s="49"/>
      <c r="M133" s="49"/>
      <c r="N133" s="33">
        <f>'Absentee Total'!I47</f>
        <v>38</v>
      </c>
      <c r="O133" s="33"/>
      <c r="P133" s="50">
        <f>SUM(B133:O133)</f>
        <v>101</v>
      </c>
      <c r="Q133" s="87">
        <f>SUM(P133-N133)</f>
        <v>63</v>
      </c>
    </row>
    <row r="134" spans="1:17" x14ac:dyDescent="0.25">
      <c r="A134" s="56" t="s">
        <v>0</v>
      </c>
      <c r="B134" s="49"/>
      <c r="C134" s="49"/>
      <c r="D134" s="108"/>
      <c r="E134" s="49"/>
      <c r="F134" s="49"/>
      <c r="G134" s="33">
        <f>'Plano JO-IN'!I29</f>
        <v>0</v>
      </c>
      <c r="H134" s="49"/>
      <c r="I134" s="49"/>
      <c r="J134" s="49"/>
      <c r="K134" s="49"/>
      <c r="L134" s="49"/>
      <c r="M134" s="49"/>
      <c r="N134" s="33">
        <f>'Absentee Total'!I48</f>
        <v>0</v>
      </c>
      <c r="O134" s="33"/>
      <c r="P134" s="50">
        <f>SUM(B134:O134)</f>
        <v>0</v>
      </c>
      <c r="Q134" s="87">
        <f>SUM(P134-N134)</f>
        <v>0</v>
      </c>
    </row>
    <row r="135" spans="1:17" hidden="1" x14ac:dyDescent="0.25">
      <c r="A135" s="56" t="s">
        <v>138</v>
      </c>
      <c r="B135" s="49"/>
      <c r="C135" s="49"/>
      <c r="D135" s="108"/>
      <c r="E135" s="49"/>
      <c r="F135" s="49"/>
      <c r="G135" s="33"/>
      <c r="H135" s="49"/>
      <c r="I135" s="49"/>
      <c r="J135" s="49"/>
      <c r="K135" s="49"/>
      <c r="L135" s="49"/>
      <c r="M135" s="49"/>
      <c r="N135" s="33"/>
      <c r="O135" s="33"/>
      <c r="P135" s="50">
        <f>SUM(B135:O135)</f>
        <v>0</v>
      </c>
      <c r="Q135" s="87">
        <f>SUM(P135-N135)</f>
        <v>0</v>
      </c>
    </row>
    <row r="136" spans="1:17" hidden="1" x14ac:dyDescent="0.25">
      <c r="A136" s="56" t="s">
        <v>139</v>
      </c>
      <c r="B136" s="49"/>
      <c r="C136" s="49"/>
      <c r="D136" s="108"/>
      <c r="E136" s="49"/>
      <c r="F136" s="49"/>
      <c r="G136" s="33"/>
      <c r="H136" s="49"/>
      <c r="I136" s="49"/>
      <c r="J136" s="49"/>
      <c r="K136" s="49"/>
      <c r="L136" s="49"/>
      <c r="M136" s="49"/>
      <c r="N136" s="33"/>
      <c r="O136" s="33"/>
      <c r="P136" s="50">
        <f>SUM(B136:O136)</f>
        <v>0</v>
      </c>
      <c r="Q136" s="87">
        <f>SUM(P136-N136)</f>
        <v>0</v>
      </c>
    </row>
    <row r="137" spans="1:17" x14ac:dyDescent="0.25">
      <c r="A137" s="104"/>
      <c r="B137" s="124"/>
      <c r="C137" s="125"/>
      <c r="D137" s="125"/>
      <c r="E137" s="125"/>
      <c r="F137" s="125"/>
      <c r="G137" s="125"/>
      <c r="H137" s="125"/>
      <c r="I137" s="125"/>
      <c r="J137" s="125"/>
      <c r="K137" s="125"/>
      <c r="L137" s="125"/>
      <c r="M137" s="125"/>
      <c r="N137" s="125"/>
      <c r="O137" s="86"/>
      <c r="P137" s="128"/>
      <c r="Q137" s="53"/>
    </row>
    <row r="138" spans="1:17" x14ac:dyDescent="0.25">
      <c r="A138" s="63" t="s">
        <v>161</v>
      </c>
      <c r="B138" s="126"/>
      <c r="C138" s="127"/>
      <c r="D138" s="127"/>
      <c r="E138" s="127"/>
      <c r="F138" s="127"/>
      <c r="G138" s="127"/>
      <c r="H138" s="127"/>
      <c r="I138" s="127"/>
      <c r="J138" s="127"/>
      <c r="K138" s="127"/>
      <c r="L138" s="127"/>
      <c r="M138" s="127"/>
      <c r="N138" s="127"/>
      <c r="O138" s="99"/>
      <c r="P138" s="129"/>
    </row>
    <row r="139" spans="1:17" x14ac:dyDescent="0.25">
      <c r="A139" s="105" t="s">
        <v>93</v>
      </c>
      <c r="B139" s="49"/>
      <c r="C139" s="49"/>
      <c r="D139" s="108"/>
      <c r="E139" s="33">
        <f>'Numa BL-LN'!I29</f>
        <v>42</v>
      </c>
      <c r="F139" s="49"/>
      <c r="G139" s="49"/>
      <c r="H139" s="49"/>
      <c r="I139" s="49"/>
      <c r="J139" s="49"/>
      <c r="K139" s="49"/>
      <c r="L139" s="49"/>
      <c r="M139" s="49"/>
      <c r="N139" s="33">
        <f>'Absentee Total'!D71</f>
        <v>25</v>
      </c>
      <c r="O139" s="33"/>
      <c r="P139" s="50">
        <f>SUM(B139:O139)</f>
        <v>67</v>
      </c>
      <c r="Q139" s="87"/>
    </row>
    <row r="140" spans="1:17" x14ac:dyDescent="0.25">
      <c r="A140" s="56" t="s">
        <v>0</v>
      </c>
      <c r="B140" s="49"/>
      <c r="C140" s="49"/>
      <c r="D140" s="108"/>
      <c r="E140" s="33">
        <f>'Numa BL-LN'!I30</f>
        <v>1</v>
      </c>
      <c r="F140" s="49"/>
      <c r="G140" s="49"/>
      <c r="H140" s="49"/>
      <c r="I140" s="49"/>
      <c r="J140" s="49"/>
      <c r="K140" s="49"/>
      <c r="L140" s="49"/>
      <c r="M140" s="49"/>
      <c r="N140" s="33">
        <f>'Absentee Total'!D72</f>
        <v>0</v>
      </c>
      <c r="O140" s="33"/>
      <c r="P140" s="50">
        <f>SUM(B140:O140)</f>
        <v>1</v>
      </c>
      <c r="Q140" s="30">
        <f>SUM(P140-N140)</f>
        <v>1</v>
      </c>
    </row>
    <row r="141" spans="1:17" hidden="1" x14ac:dyDescent="0.25">
      <c r="A141" s="56" t="s">
        <v>138</v>
      </c>
      <c r="B141" s="49"/>
      <c r="C141" s="49"/>
      <c r="D141" s="108"/>
      <c r="E141" s="33"/>
      <c r="F141" s="49"/>
      <c r="G141" s="49"/>
      <c r="H141" s="49"/>
      <c r="I141" s="49"/>
      <c r="J141" s="49"/>
      <c r="K141" s="49"/>
      <c r="L141" s="49"/>
      <c r="M141" s="49"/>
      <c r="N141" s="33"/>
      <c r="O141" s="33"/>
      <c r="P141" s="50">
        <f>SUM(B141:O141)</f>
        <v>0</v>
      </c>
      <c r="Q141" s="30">
        <f>SUM(P141-N141)</f>
        <v>0</v>
      </c>
    </row>
    <row r="142" spans="1:17" hidden="1" x14ac:dyDescent="0.25">
      <c r="A142" s="56" t="s">
        <v>139</v>
      </c>
      <c r="B142" s="49"/>
      <c r="C142" s="49"/>
      <c r="D142" s="108"/>
      <c r="E142" s="33"/>
      <c r="F142" s="49"/>
      <c r="G142" s="49"/>
      <c r="H142" s="49"/>
      <c r="I142" s="49"/>
      <c r="J142" s="49"/>
      <c r="K142" s="49"/>
      <c r="L142" s="49"/>
      <c r="M142" s="49"/>
      <c r="N142" s="33"/>
      <c r="O142" s="33"/>
      <c r="P142" s="50">
        <f>SUM(B142:O142)</f>
        <v>0</v>
      </c>
      <c r="Q142" s="30">
        <f>SUM(P142-N142)</f>
        <v>0</v>
      </c>
    </row>
    <row r="143" spans="1:17" x14ac:dyDescent="0.25">
      <c r="A143" s="60"/>
      <c r="B143" s="124"/>
      <c r="C143" s="125"/>
      <c r="D143" s="125"/>
      <c r="E143" s="125"/>
      <c r="F143" s="125"/>
      <c r="G143" s="125"/>
      <c r="H143" s="125"/>
      <c r="I143" s="125"/>
      <c r="J143" s="125"/>
      <c r="K143" s="125"/>
      <c r="L143" s="125"/>
      <c r="M143" s="125"/>
      <c r="N143" s="125"/>
      <c r="O143" s="78"/>
      <c r="P143" s="128"/>
      <c r="Q143" s="53"/>
    </row>
    <row r="144" spans="1:17" x14ac:dyDescent="0.25">
      <c r="A144" s="63" t="s">
        <v>162</v>
      </c>
      <c r="B144" s="126"/>
      <c r="C144" s="127"/>
      <c r="D144" s="127"/>
      <c r="E144" s="127"/>
      <c r="F144" s="127"/>
      <c r="G144" s="127"/>
      <c r="H144" s="127"/>
      <c r="I144" s="127"/>
      <c r="J144" s="127"/>
      <c r="K144" s="127"/>
      <c r="L144" s="127"/>
      <c r="M144" s="127"/>
      <c r="N144" s="127"/>
      <c r="O144" s="99"/>
      <c r="P144" s="129"/>
    </row>
    <row r="145" spans="1:17" x14ac:dyDescent="0.25">
      <c r="A145" s="56" t="s">
        <v>0</v>
      </c>
      <c r="B145" s="49"/>
      <c r="C145" s="49"/>
      <c r="D145" s="108"/>
      <c r="E145" s="49"/>
      <c r="F145" s="49"/>
      <c r="G145" s="49"/>
      <c r="H145" s="33">
        <f>'Cincinnati PS-FR'!I31</f>
        <v>14</v>
      </c>
      <c r="I145" s="49"/>
      <c r="J145" s="49"/>
      <c r="K145" s="49"/>
      <c r="L145" s="49"/>
      <c r="M145" s="49"/>
      <c r="N145" s="33">
        <f>'Absentee Total'!I31</f>
        <v>9</v>
      </c>
      <c r="O145" s="33"/>
      <c r="P145" s="106">
        <f>SUM(B145:O145)</f>
        <v>23</v>
      </c>
      <c r="Q145" s="30">
        <f>SUM(P145-N145)</f>
        <v>14</v>
      </c>
    </row>
    <row r="146" spans="1:17" hidden="1" x14ac:dyDescent="0.25">
      <c r="A146" s="56" t="s">
        <v>138</v>
      </c>
      <c r="B146" s="49"/>
      <c r="C146" s="49"/>
      <c r="D146" s="108"/>
      <c r="E146" s="49"/>
      <c r="F146" s="49"/>
      <c r="G146" s="49"/>
      <c r="H146" s="33"/>
      <c r="I146" s="49"/>
      <c r="J146" s="49"/>
      <c r="K146" s="49"/>
      <c r="L146" s="49"/>
      <c r="M146" s="49"/>
      <c r="N146" s="33"/>
      <c r="O146" s="33"/>
      <c r="P146" s="50">
        <f>SUM(B146:O146)</f>
        <v>0</v>
      </c>
      <c r="Q146" s="30">
        <f>SUM(P146-N146)</f>
        <v>0</v>
      </c>
    </row>
    <row r="147" spans="1:17" hidden="1" x14ac:dyDescent="0.25">
      <c r="A147" s="56" t="s">
        <v>139</v>
      </c>
      <c r="B147" s="49"/>
      <c r="C147" s="49"/>
      <c r="D147" s="108"/>
      <c r="E147" s="49"/>
      <c r="F147" s="49"/>
      <c r="G147" s="49"/>
      <c r="H147" s="33"/>
      <c r="I147" s="49"/>
      <c r="J147" s="49"/>
      <c r="K147" s="49"/>
      <c r="L147" s="49"/>
      <c r="M147" s="49"/>
      <c r="N147" s="33"/>
      <c r="O147" s="33"/>
      <c r="P147" s="50">
        <f>SUM(B147:O147)</f>
        <v>0</v>
      </c>
      <c r="Q147" s="30">
        <f>SUM(P147-N147)</f>
        <v>0</v>
      </c>
    </row>
    <row r="148" spans="1:17" x14ac:dyDescent="0.25">
      <c r="A148" s="60"/>
      <c r="B148" s="124"/>
      <c r="C148" s="125"/>
      <c r="D148" s="125"/>
      <c r="E148" s="125"/>
      <c r="F148" s="125"/>
      <c r="G148" s="125"/>
      <c r="H148" s="125"/>
      <c r="I148" s="125"/>
      <c r="J148" s="125"/>
      <c r="K148" s="125"/>
      <c r="L148" s="125"/>
      <c r="M148" s="125"/>
      <c r="N148" s="125"/>
      <c r="O148" s="78"/>
      <c r="P148" s="128"/>
      <c r="Q148" s="53"/>
    </row>
    <row r="149" spans="1:17" x14ac:dyDescent="0.25">
      <c r="A149" s="63" t="s">
        <v>215</v>
      </c>
      <c r="B149" s="126"/>
      <c r="C149" s="127"/>
      <c r="D149" s="127"/>
      <c r="E149" s="127"/>
      <c r="F149" s="127"/>
      <c r="G149" s="127"/>
      <c r="H149" s="127"/>
      <c r="I149" s="127"/>
      <c r="J149" s="127"/>
      <c r="K149" s="127"/>
      <c r="L149" s="127"/>
      <c r="M149" s="127"/>
      <c r="N149" s="127"/>
      <c r="O149" s="99"/>
      <c r="P149" s="129"/>
    </row>
    <row r="150" spans="1:17" x14ac:dyDescent="0.25">
      <c r="A150" s="56" t="s">
        <v>0</v>
      </c>
      <c r="B150" s="49"/>
      <c r="C150" s="49"/>
      <c r="D150" s="108"/>
      <c r="E150" s="49"/>
      <c r="F150" s="49"/>
      <c r="G150" s="49"/>
      <c r="H150" s="33">
        <f>'Cincinnati PS-FR'!I34</f>
        <v>3</v>
      </c>
      <c r="I150" s="49"/>
      <c r="J150" s="49"/>
      <c r="K150" s="49"/>
      <c r="L150" s="49"/>
      <c r="M150" s="49"/>
      <c r="N150" s="33">
        <f>'Absentee Total'!I34</f>
        <v>5</v>
      </c>
      <c r="O150" s="33"/>
      <c r="P150" s="106">
        <f>SUM(B150:O150)</f>
        <v>8</v>
      </c>
      <c r="Q150" s="30">
        <f>SUM(P150-N150)</f>
        <v>3</v>
      </c>
    </row>
    <row r="151" spans="1:17" hidden="1" x14ac:dyDescent="0.25">
      <c r="A151" s="56" t="s">
        <v>138</v>
      </c>
      <c r="B151" s="49"/>
      <c r="C151" s="49"/>
      <c r="D151" s="108"/>
      <c r="E151" s="49"/>
      <c r="F151" s="49"/>
      <c r="G151" s="49"/>
      <c r="H151" s="33"/>
      <c r="I151" s="49"/>
      <c r="J151" s="49"/>
      <c r="K151" s="49"/>
      <c r="L151" s="49"/>
      <c r="M151" s="49"/>
      <c r="N151" s="33"/>
      <c r="O151" s="33"/>
      <c r="P151" s="50">
        <f>SUM(B151:O151)</f>
        <v>0</v>
      </c>
      <c r="Q151" s="30">
        <f>SUM(P151-N151)</f>
        <v>0</v>
      </c>
    </row>
    <row r="152" spans="1:17" hidden="1" x14ac:dyDescent="0.25">
      <c r="A152" s="56" t="s">
        <v>139</v>
      </c>
      <c r="B152" s="49"/>
      <c r="C152" s="49"/>
      <c r="D152" s="108"/>
      <c r="E152" s="49"/>
      <c r="F152" s="49"/>
      <c r="G152" s="49"/>
      <c r="H152" s="33"/>
      <c r="I152" s="49"/>
      <c r="J152" s="49"/>
      <c r="K152" s="49"/>
      <c r="L152" s="49"/>
      <c r="M152" s="49"/>
      <c r="N152" s="33"/>
      <c r="O152" s="33"/>
      <c r="P152" s="50">
        <f>SUM(B152:O152)</f>
        <v>0</v>
      </c>
      <c r="Q152" s="30">
        <f>SUM(P152-N152)</f>
        <v>0</v>
      </c>
    </row>
    <row r="153" spans="1:17" x14ac:dyDescent="0.25">
      <c r="A153" s="60"/>
      <c r="B153" s="124"/>
      <c r="C153" s="125"/>
      <c r="D153" s="125"/>
      <c r="E153" s="125"/>
      <c r="F153" s="125"/>
      <c r="G153" s="125"/>
      <c r="H153" s="125"/>
      <c r="I153" s="125"/>
      <c r="J153" s="125"/>
      <c r="K153" s="125"/>
      <c r="L153" s="125"/>
      <c r="M153" s="125"/>
      <c r="N153" s="125"/>
      <c r="O153" s="78"/>
      <c r="P153" s="128"/>
      <c r="Q153" s="53"/>
    </row>
    <row r="154" spans="1:17" x14ac:dyDescent="0.25">
      <c r="A154" s="63" t="s">
        <v>163</v>
      </c>
      <c r="B154" s="126"/>
      <c r="C154" s="127"/>
      <c r="D154" s="127"/>
      <c r="E154" s="127"/>
      <c r="F154" s="127"/>
      <c r="G154" s="127"/>
      <c r="H154" s="127"/>
      <c r="I154" s="127"/>
      <c r="J154" s="127"/>
      <c r="K154" s="127"/>
      <c r="L154" s="127"/>
      <c r="M154" s="127"/>
      <c r="N154" s="127"/>
      <c r="O154" s="99"/>
      <c r="P154" s="129"/>
    </row>
    <row r="155" spans="1:17" x14ac:dyDescent="0.25">
      <c r="A155" s="56" t="s">
        <v>0</v>
      </c>
      <c r="B155" s="49"/>
      <c r="C155" s="49"/>
      <c r="D155" s="108"/>
      <c r="E155" s="49"/>
      <c r="F155" s="49"/>
      <c r="G155" s="49"/>
      <c r="H155" s="49"/>
      <c r="I155" s="49"/>
      <c r="J155" s="49"/>
      <c r="K155" s="33">
        <f>'VM-DG-SH'!I36</f>
        <v>2</v>
      </c>
      <c r="L155" s="49"/>
      <c r="M155" s="49"/>
      <c r="N155" s="33">
        <f>'Absentee Total'!D97</f>
        <v>3</v>
      </c>
      <c r="O155" s="33"/>
      <c r="P155" s="106">
        <f>SUM(B155:O155)</f>
        <v>5</v>
      </c>
      <c r="Q155" s="30">
        <f>SUM(P155-N155)</f>
        <v>2</v>
      </c>
    </row>
    <row r="156" spans="1:17" hidden="1" x14ac:dyDescent="0.25">
      <c r="A156" s="56" t="s">
        <v>138</v>
      </c>
      <c r="B156" s="49"/>
      <c r="C156" s="49"/>
      <c r="D156" s="108"/>
      <c r="E156" s="49"/>
      <c r="F156" s="49"/>
      <c r="G156" s="49"/>
      <c r="H156" s="49"/>
      <c r="I156" s="49"/>
      <c r="J156" s="49"/>
      <c r="K156" s="33"/>
      <c r="L156" s="49"/>
      <c r="M156" s="49"/>
      <c r="N156" s="33"/>
      <c r="O156" s="33"/>
      <c r="P156" s="50">
        <f>SUM(B156:O156)</f>
        <v>0</v>
      </c>
      <c r="Q156" s="30">
        <f>SUM(P156-N156)</f>
        <v>0</v>
      </c>
    </row>
    <row r="157" spans="1:17" hidden="1" x14ac:dyDescent="0.25">
      <c r="A157" s="56" t="s">
        <v>139</v>
      </c>
      <c r="B157" s="49"/>
      <c r="C157" s="49"/>
      <c r="D157" s="108"/>
      <c r="E157" s="49"/>
      <c r="F157" s="49"/>
      <c r="G157" s="49"/>
      <c r="H157" s="49"/>
      <c r="I157" s="49"/>
      <c r="J157" s="49"/>
      <c r="K157" s="33"/>
      <c r="L157" s="49"/>
      <c r="M157" s="49"/>
      <c r="N157" s="33"/>
      <c r="O157" s="33"/>
      <c r="P157" s="50">
        <f>SUM(B157:O157)</f>
        <v>0</v>
      </c>
      <c r="Q157" s="30">
        <f>SUM(P157-N157)</f>
        <v>0</v>
      </c>
    </row>
    <row r="158" spans="1:17" x14ac:dyDescent="0.25">
      <c r="A158" s="60"/>
      <c r="B158" s="124"/>
      <c r="C158" s="125"/>
      <c r="D158" s="125"/>
      <c r="E158" s="125"/>
      <c r="F158" s="125"/>
      <c r="G158" s="125"/>
      <c r="H158" s="125"/>
      <c r="I158" s="125"/>
      <c r="J158" s="125"/>
      <c r="K158" s="125"/>
      <c r="L158" s="125"/>
      <c r="M158" s="125"/>
      <c r="N158" s="125"/>
      <c r="O158" s="78"/>
      <c r="P158" s="128"/>
      <c r="Q158" s="53"/>
    </row>
    <row r="159" spans="1:17" x14ac:dyDescent="0.25">
      <c r="A159" s="63" t="s">
        <v>216</v>
      </c>
      <c r="B159" s="126"/>
      <c r="C159" s="127"/>
      <c r="D159" s="127"/>
      <c r="E159" s="127"/>
      <c r="F159" s="127"/>
      <c r="G159" s="127"/>
      <c r="H159" s="127"/>
      <c r="I159" s="127"/>
      <c r="J159" s="127"/>
      <c r="K159" s="127"/>
      <c r="L159" s="127"/>
      <c r="M159" s="127"/>
      <c r="N159" s="127"/>
      <c r="O159" s="99"/>
      <c r="P159" s="129"/>
    </row>
    <row r="160" spans="1:17" x14ac:dyDescent="0.25">
      <c r="A160" s="56" t="s">
        <v>0</v>
      </c>
      <c r="B160" s="49"/>
      <c r="C160" s="49"/>
      <c r="D160" s="108"/>
      <c r="E160" s="49"/>
      <c r="F160" s="49"/>
      <c r="G160" s="49"/>
      <c r="H160" s="49"/>
      <c r="I160" s="49"/>
      <c r="J160" s="49"/>
      <c r="K160" s="33">
        <f>'VM-DG-SH'!I38</f>
        <v>1</v>
      </c>
      <c r="L160" s="49"/>
      <c r="M160" s="49"/>
      <c r="N160" s="33">
        <f>'Absentee Total'!D100</f>
        <v>1</v>
      </c>
      <c r="O160" s="33"/>
      <c r="P160" s="50">
        <f>SUM(B160:O160)</f>
        <v>2</v>
      </c>
      <c r="Q160" s="30">
        <f>SUM(P160-N160)</f>
        <v>1</v>
      </c>
    </row>
    <row r="161" spans="1:17" hidden="1" x14ac:dyDescent="0.25">
      <c r="A161" s="56" t="s">
        <v>138</v>
      </c>
      <c r="B161" s="49"/>
      <c r="C161" s="49"/>
      <c r="D161" s="108"/>
      <c r="E161" s="49"/>
      <c r="F161" s="49"/>
      <c r="G161" s="49"/>
      <c r="H161" s="49"/>
      <c r="I161" s="49"/>
      <c r="J161" s="49"/>
      <c r="K161" s="33"/>
      <c r="L161" s="49"/>
      <c r="M161" s="49"/>
      <c r="N161" s="33"/>
      <c r="O161" s="33"/>
      <c r="P161" s="50">
        <f>SUM(B161:O161)</f>
        <v>0</v>
      </c>
      <c r="Q161" s="30">
        <f>SUM(P161-N161)</f>
        <v>0</v>
      </c>
    </row>
    <row r="162" spans="1:17" hidden="1" x14ac:dyDescent="0.25">
      <c r="A162" s="56" t="s">
        <v>139</v>
      </c>
      <c r="B162" s="49"/>
      <c r="C162" s="49"/>
      <c r="D162" s="108"/>
      <c r="E162" s="49"/>
      <c r="F162" s="49"/>
      <c r="G162" s="49"/>
      <c r="H162" s="49"/>
      <c r="I162" s="49"/>
      <c r="J162" s="49"/>
      <c r="K162" s="33"/>
      <c r="L162" s="49"/>
      <c r="M162" s="49"/>
      <c r="N162" s="33"/>
      <c r="O162" s="33"/>
      <c r="P162" s="50">
        <f>SUM(B162:O162)</f>
        <v>0</v>
      </c>
      <c r="Q162" s="30">
        <f>SUM(P162-N162)</f>
        <v>0</v>
      </c>
    </row>
    <row r="163" spans="1:17" x14ac:dyDescent="0.25">
      <c r="A163" s="60"/>
      <c r="B163" s="124"/>
      <c r="C163" s="125"/>
      <c r="D163" s="125"/>
      <c r="E163" s="125"/>
      <c r="F163" s="125"/>
      <c r="G163" s="125"/>
      <c r="H163" s="125"/>
      <c r="I163" s="125"/>
      <c r="J163" s="125"/>
      <c r="K163" s="125"/>
      <c r="L163" s="125"/>
      <c r="M163" s="125"/>
      <c r="N163" s="125"/>
      <c r="O163" s="78"/>
      <c r="P163" s="128"/>
      <c r="Q163" s="53"/>
    </row>
    <row r="164" spans="1:17" x14ac:dyDescent="0.25">
      <c r="A164" s="63" t="s">
        <v>164</v>
      </c>
      <c r="B164" s="126"/>
      <c r="C164" s="127"/>
      <c r="D164" s="127"/>
      <c r="E164" s="127"/>
      <c r="F164" s="127"/>
      <c r="G164" s="127"/>
      <c r="H164" s="127"/>
      <c r="I164" s="127"/>
      <c r="J164" s="127"/>
      <c r="K164" s="127"/>
      <c r="L164" s="127"/>
      <c r="M164" s="127"/>
      <c r="N164" s="127"/>
      <c r="O164" s="99"/>
      <c r="P164" s="129"/>
    </row>
    <row r="165" spans="1:17" x14ac:dyDescent="0.25">
      <c r="A165" s="56" t="s">
        <v>0</v>
      </c>
      <c r="B165" s="49"/>
      <c r="C165" s="49"/>
      <c r="D165" s="108"/>
      <c r="E165" s="49"/>
      <c r="F165" s="49"/>
      <c r="G165" s="49"/>
      <c r="H165" s="49"/>
      <c r="I165" s="33">
        <f>'Moravia TY-CH'!I25</f>
        <v>3</v>
      </c>
      <c r="J165" s="49"/>
      <c r="K165" s="49"/>
      <c r="L165" s="49"/>
      <c r="M165" s="49"/>
      <c r="N165" s="33">
        <f>'Absentee Total'!D49</f>
        <v>13</v>
      </c>
      <c r="O165" s="33"/>
      <c r="P165" s="50">
        <f>SUM(B165:O165)</f>
        <v>16</v>
      </c>
      <c r="Q165" s="30">
        <f>SUM(P165-N165)</f>
        <v>3</v>
      </c>
    </row>
    <row r="166" spans="1:17" hidden="1" x14ac:dyDescent="0.25">
      <c r="A166" s="56" t="s">
        <v>138</v>
      </c>
      <c r="B166" s="49"/>
      <c r="C166" s="49"/>
      <c r="D166" s="108"/>
      <c r="E166" s="49"/>
      <c r="F166" s="49"/>
      <c r="G166" s="49"/>
      <c r="H166" s="49"/>
      <c r="I166" s="33"/>
      <c r="J166" s="49"/>
      <c r="K166" s="49"/>
      <c r="L166" s="49"/>
      <c r="M166" s="49"/>
      <c r="N166" s="33"/>
      <c r="O166" s="33"/>
      <c r="P166" s="50">
        <f>SUM(B166:O166)</f>
        <v>0</v>
      </c>
      <c r="Q166" s="30">
        <f>SUM(P166-N166)</f>
        <v>0</v>
      </c>
    </row>
    <row r="167" spans="1:17" hidden="1" x14ac:dyDescent="0.25">
      <c r="A167" s="56" t="s">
        <v>139</v>
      </c>
      <c r="B167" s="49"/>
      <c r="C167" s="49"/>
      <c r="D167" s="108"/>
      <c r="E167" s="49"/>
      <c r="F167" s="49"/>
      <c r="G167" s="49"/>
      <c r="H167" s="49"/>
      <c r="I167" s="33"/>
      <c r="J167" s="49"/>
      <c r="K167" s="49"/>
      <c r="L167" s="49"/>
      <c r="M167" s="49"/>
      <c r="N167" s="33"/>
      <c r="O167" s="33"/>
      <c r="P167" s="50">
        <f>SUM(B167:O167)</f>
        <v>0</v>
      </c>
      <c r="Q167" s="30">
        <f>SUM(P167-N167)</f>
        <v>0</v>
      </c>
    </row>
    <row r="168" spans="1:17" x14ac:dyDescent="0.25">
      <c r="A168" s="60"/>
      <c r="B168" s="124"/>
      <c r="C168" s="125"/>
      <c r="D168" s="125"/>
      <c r="E168" s="125"/>
      <c r="F168" s="125"/>
      <c r="G168" s="125"/>
      <c r="H168" s="125"/>
      <c r="I168" s="125"/>
      <c r="J168" s="125"/>
      <c r="K168" s="125"/>
      <c r="L168" s="125"/>
      <c r="M168" s="125"/>
      <c r="N168" s="125"/>
      <c r="O168" s="78"/>
      <c r="P168" s="128"/>
      <c r="Q168" s="53"/>
    </row>
    <row r="169" spans="1:17" x14ac:dyDescent="0.25">
      <c r="A169" s="63" t="s">
        <v>165</v>
      </c>
      <c r="B169" s="126"/>
      <c r="C169" s="127"/>
      <c r="D169" s="127"/>
      <c r="E169" s="127"/>
      <c r="F169" s="127"/>
      <c r="G169" s="127"/>
      <c r="H169" s="127"/>
      <c r="I169" s="127"/>
      <c r="J169" s="127"/>
      <c r="K169" s="127"/>
      <c r="L169" s="127"/>
      <c r="M169" s="127"/>
      <c r="N169" s="127"/>
      <c r="O169" s="99"/>
      <c r="P169" s="129"/>
    </row>
    <row r="170" spans="1:17" x14ac:dyDescent="0.25">
      <c r="A170" s="105" t="s">
        <v>99</v>
      </c>
      <c r="B170" s="49"/>
      <c r="C170" s="49"/>
      <c r="D170" s="108"/>
      <c r="E170" s="49"/>
      <c r="F170" s="49"/>
      <c r="G170" s="49"/>
      <c r="H170" s="49"/>
      <c r="I170" s="49"/>
      <c r="J170" s="33">
        <f>'Unionville-Udell UN-UD'!I35</f>
        <v>65</v>
      </c>
      <c r="K170" s="49"/>
      <c r="L170" s="49"/>
      <c r="M170" s="49"/>
      <c r="N170" s="33">
        <f>'Absentee Total'!I69</f>
        <v>54</v>
      </c>
      <c r="O170" s="33"/>
      <c r="P170" s="50">
        <f>SUM(B170:O170)</f>
        <v>119</v>
      </c>
      <c r="Q170" s="87">
        <f>SUM(P170-N170)</f>
        <v>65</v>
      </c>
    </row>
    <row r="171" spans="1:17" x14ac:dyDescent="0.25">
      <c r="A171" s="56" t="s">
        <v>0</v>
      </c>
      <c r="B171" s="49"/>
      <c r="C171" s="49"/>
      <c r="D171" s="108"/>
      <c r="E171" s="49"/>
      <c r="F171" s="49"/>
      <c r="G171" s="49"/>
      <c r="H171" s="49"/>
      <c r="I171" s="49"/>
      <c r="J171" s="33">
        <f>'Unionville-Udell UN-UD'!I36</f>
        <v>4</v>
      </c>
      <c r="K171" s="49"/>
      <c r="L171" s="49"/>
      <c r="M171" s="49"/>
      <c r="N171" s="33">
        <f>'Absentee Total'!I70</f>
        <v>4</v>
      </c>
      <c r="O171" s="33"/>
      <c r="P171" s="50">
        <f>SUM(B171:O171)</f>
        <v>8</v>
      </c>
      <c r="Q171" s="30">
        <f>SUM(P171-N171)</f>
        <v>4</v>
      </c>
    </row>
    <row r="172" spans="1:17" hidden="1" x14ac:dyDescent="0.25">
      <c r="A172" s="56" t="s">
        <v>138</v>
      </c>
      <c r="B172" s="49"/>
      <c r="C172" s="49"/>
      <c r="D172" s="108"/>
      <c r="E172" s="49"/>
      <c r="F172" s="49"/>
      <c r="G172" s="49"/>
      <c r="H172" s="49"/>
      <c r="I172" s="49"/>
      <c r="J172" s="33"/>
      <c r="K172" s="49"/>
      <c r="L172" s="49"/>
      <c r="M172" s="49"/>
      <c r="N172" s="33"/>
      <c r="O172" s="33"/>
      <c r="P172" s="50">
        <f>SUM(B172:O172)</f>
        <v>0</v>
      </c>
      <c r="Q172" s="30">
        <f>SUM(P172-N172)</f>
        <v>0</v>
      </c>
    </row>
    <row r="173" spans="1:17" hidden="1" x14ac:dyDescent="0.25">
      <c r="A173" s="56" t="s">
        <v>139</v>
      </c>
      <c r="B173" s="49"/>
      <c r="C173" s="49"/>
      <c r="D173" s="108"/>
      <c r="E173" s="49"/>
      <c r="F173" s="49"/>
      <c r="G173" s="49"/>
      <c r="H173" s="49"/>
      <c r="I173" s="49"/>
      <c r="J173" s="33"/>
      <c r="K173" s="49"/>
      <c r="L173" s="49"/>
      <c r="M173" s="49"/>
      <c r="N173" s="33"/>
      <c r="O173" s="33"/>
      <c r="P173" s="50">
        <f>SUM(B173:O173)</f>
        <v>0</v>
      </c>
      <c r="Q173" s="30">
        <f>SUM(P173-N173)</f>
        <v>0</v>
      </c>
    </row>
    <row r="174" spans="1:17" x14ac:dyDescent="0.25">
      <c r="A174" s="60"/>
      <c r="B174" s="124"/>
      <c r="C174" s="125"/>
      <c r="D174" s="125"/>
      <c r="E174" s="125"/>
      <c r="F174" s="125"/>
      <c r="G174" s="125"/>
      <c r="H174" s="125"/>
      <c r="I174" s="125"/>
      <c r="J174" s="125"/>
      <c r="K174" s="125"/>
      <c r="L174" s="125"/>
      <c r="M174" s="125"/>
      <c r="N174" s="125"/>
      <c r="O174" s="78"/>
      <c r="P174" s="128"/>
      <c r="Q174" s="53"/>
    </row>
    <row r="175" spans="1:17" x14ac:dyDescent="0.25">
      <c r="A175" s="63" t="s">
        <v>222</v>
      </c>
      <c r="B175" s="126"/>
      <c r="C175" s="127"/>
      <c r="D175" s="127"/>
      <c r="E175" s="127"/>
      <c r="F175" s="127"/>
      <c r="G175" s="127"/>
      <c r="H175" s="127"/>
      <c r="I175" s="127"/>
      <c r="J175" s="127"/>
      <c r="K175" s="127"/>
      <c r="L175" s="127"/>
      <c r="M175" s="127"/>
      <c r="N175" s="127"/>
      <c r="O175" s="99"/>
      <c r="P175" s="129"/>
      <c r="Q175" s="87"/>
    </row>
    <row r="176" spans="1:17" x14ac:dyDescent="0.25">
      <c r="A176" s="56" t="s">
        <v>0</v>
      </c>
      <c r="B176" s="49"/>
      <c r="C176" s="49"/>
      <c r="D176" s="108"/>
      <c r="E176" s="49"/>
      <c r="F176" s="49"/>
      <c r="G176" s="49"/>
      <c r="H176" s="49"/>
      <c r="I176" s="49"/>
      <c r="J176" s="33">
        <f>'Unionville-Udell UN-UD'!I38</f>
        <v>2</v>
      </c>
      <c r="K176" s="49"/>
      <c r="L176" s="49"/>
      <c r="M176" s="49"/>
      <c r="N176" s="33">
        <f>'Absentee Total'!I73</f>
        <v>3</v>
      </c>
      <c r="O176" s="33"/>
      <c r="P176" s="50">
        <f>SUM(B176:O176)</f>
        <v>5</v>
      </c>
      <c r="Q176" s="87">
        <f>SUM(P176-N176)</f>
        <v>2</v>
      </c>
    </row>
    <row r="177" spans="1:17" hidden="1" x14ac:dyDescent="0.25">
      <c r="A177" s="56" t="s">
        <v>138</v>
      </c>
      <c r="B177" s="49"/>
      <c r="C177" s="49"/>
      <c r="D177" s="108"/>
      <c r="E177" s="49"/>
      <c r="F177" s="49"/>
      <c r="G177" s="49"/>
      <c r="H177" s="49"/>
      <c r="I177" s="49"/>
      <c r="J177" s="33"/>
      <c r="K177" s="49"/>
      <c r="L177" s="49"/>
      <c r="M177" s="49"/>
      <c r="N177" s="33"/>
      <c r="O177" s="33"/>
      <c r="P177" s="50">
        <f>SUM(B177:O177)</f>
        <v>0</v>
      </c>
      <c r="Q177" s="87">
        <f>SUM(P177-N177)</f>
        <v>0</v>
      </c>
    </row>
    <row r="178" spans="1:17" hidden="1" x14ac:dyDescent="0.25">
      <c r="A178" s="56" t="s">
        <v>139</v>
      </c>
      <c r="B178" s="49"/>
      <c r="C178" s="49"/>
      <c r="D178" s="108"/>
      <c r="E178" s="49"/>
      <c r="F178" s="49"/>
      <c r="G178" s="49"/>
      <c r="H178" s="49"/>
      <c r="I178" s="49"/>
      <c r="J178" s="33"/>
      <c r="K178" s="49"/>
      <c r="L178" s="49"/>
      <c r="M178" s="49"/>
      <c r="N178" s="33"/>
      <c r="O178" s="33"/>
      <c r="P178" s="50">
        <f>SUM(B178:O178)</f>
        <v>0</v>
      </c>
      <c r="Q178" s="87">
        <f>SUM(P178-N178)</f>
        <v>0</v>
      </c>
    </row>
    <row r="179" spans="1:17" x14ac:dyDescent="0.25">
      <c r="A179" s="104"/>
      <c r="B179" s="124"/>
      <c r="C179" s="125"/>
      <c r="D179" s="125"/>
      <c r="E179" s="125"/>
      <c r="F179" s="125"/>
      <c r="G179" s="125"/>
      <c r="H179" s="125"/>
      <c r="I179" s="125"/>
      <c r="J179" s="125"/>
      <c r="K179" s="125"/>
      <c r="L179" s="125"/>
      <c r="M179" s="125"/>
      <c r="N179" s="125"/>
      <c r="O179" s="86"/>
      <c r="P179" s="128"/>
      <c r="Q179" s="53"/>
    </row>
    <row r="180" spans="1:17" x14ac:dyDescent="0.25">
      <c r="A180" s="63" t="s">
        <v>166</v>
      </c>
      <c r="B180" s="126"/>
      <c r="C180" s="127"/>
      <c r="D180" s="127"/>
      <c r="E180" s="127"/>
      <c r="F180" s="127"/>
      <c r="G180" s="127"/>
      <c r="H180" s="127"/>
      <c r="I180" s="127"/>
      <c r="J180" s="127"/>
      <c r="K180" s="127"/>
      <c r="L180" s="127"/>
      <c r="M180" s="127"/>
      <c r="N180" s="127"/>
      <c r="O180" s="99"/>
      <c r="P180" s="129"/>
    </row>
    <row r="181" spans="1:17" x14ac:dyDescent="0.25">
      <c r="A181" s="56" t="s">
        <v>38</v>
      </c>
      <c r="B181" s="99"/>
      <c r="C181" s="107"/>
      <c r="D181" s="107"/>
      <c r="E181" s="107"/>
      <c r="F181" s="107"/>
      <c r="G181" s="107"/>
      <c r="H181" s="107"/>
      <c r="I181" s="107"/>
      <c r="J181" s="67">
        <f>'Unionville-Udell UN-UD'!I25</f>
        <v>25</v>
      </c>
      <c r="K181" s="107"/>
      <c r="L181" s="107"/>
      <c r="M181" s="107"/>
      <c r="N181" s="67">
        <f>'Absentee Total'!I56</f>
        <v>26</v>
      </c>
      <c r="O181" s="33"/>
      <c r="P181" s="50">
        <f>SUM(B181:O181)</f>
        <v>51</v>
      </c>
      <c r="Q181" s="30">
        <f>SUM(P181-N181)</f>
        <v>25</v>
      </c>
    </row>
    <row r="182" spans="1:17" x14ac:dyDescent="0.25">
      <c r="A182" s="56" t="s">
        <v>101</v>
      </c>
      <c r="B182" s="49"/>
      <c r="C182" s="107"/>
      <c r="D182" s="107"/>
      <c r="E182" s="107"/>
      <c r="F182" s="107"/>
      <c r="G182" s="107"/>
      <c r="H182" s="107"/>
      <c r="I182" s="107"/>
      <c r="J182" s="67">
        <f>'Unionville-Udell UN-UD'!I26</f>
        <v>54</v>
      </c>
      <c r="K182" s="107"/>
      <c r="L182" s="107"/>
      <c r="M182" s="107"/>
      <c r="N182" s="67">
        <f>'Absentee Total'!I57</f>
        <v>43</v>
      </c>
      <c r="O182" s="33"/>
      <c r="P182" s="50">
        <f>SUM(B182:O182)</f>
        <v>97</v>
      </c>
      <c r="Q182" s="87">
        <f>SUM(P182-N182)</f>
        <v>54</v>
      </c>
    </row>
    <row r="183" spans="1:17" x14ac:dyDescent="0.25">
      <c r="A183" s="56" t="s">
        <v>0</v>
      </c>
      <c r="B183" s="49"/>
      <c r="C183" s="49"/>
      <c r="D183" s="108"/>
      <c r="E183" s="49"/>
      <c r="F183" s="49"/>
      <c r="G183" s="49"/>
      <c r="H183" s="49"/>
      <c r="I183" s="49"/>
      <c r="J183" s="67">
        <f>'Unionville-Udell UN-UD'!I27</f>
        <v>2</v>
      </c>
      <c r="K183" s="49"/>
      <c r="L183" s="49"/>
      <c r="M183" s="49"/>
      <c r="N183" s="67">
        <f>'Absentee Total'!I58</f>
        <v>1</v>
      </c>
      <c r="O183" s="33"/>
      <c r="P183" s="50">
        <f>SUM(B183:O183)</f>
        <v>3</v>
      </c>
      <c r="Q183" s="30">
        <f>SUM(P183-N183)</f>
        <v>2</v>
      </c>
    </row>
    <row r="184" spans="1:17" hidden="1" x14ac:dyDescent="0.25">
      <c r="A184" s="56" t="s">
        <v>138</v>
      </c>
      <c r="B184" s="49"/>
      <c r="C184" s="49"/>
      <c r="D184" s="108"/>
      <c r="E184" s="49"/>
      <c r="F184" s="49"/>
      <c r="G184" s="49"/>
      <c r="H184" s="49"/>
      <c r="I184" s="49"/>
      <c r="J184" s="33"/>
      <c r="K184" s="49"/>
      <c r="L184" s="49"/>
      <c r="M184" s="49"/>
      <c r="N184" s="33"/>
      <c r="O184" s="33"/>
      <c r="P184" s="50">
        <f>SUM(B184:O184)</f>
        <v>0</v>
      </c>
      <c r="Q184" s="30">
        <f>SUM(P184-N184)</f>
        <v>0</v>
      </c>
    </row>
    <row r="185" spans="1:17" hidden="1" x14ac:dyDescent="0.25">
      <c r="A185" s="56" t="s">
        <v>139</v>
      </c>
      <c r="B185" s="49"/>
      <c r="C185" s="49"/>
      <c r="D185" s="108"/>
      <c r="E185" s="49"/>
      <c r="F185" s="49"/>
      <c r="G185" s="49"/>
      <c r="H185" s="49"/>
      <c r="I185" s="49"/>
      <c r="J185" s="33"/>
      <c r="K185" s="49"/>
      <c r="L185" s="49"/>
      <c r="M185" s="49"/>
      <c r="N185" s="33"/>
      <c r="O185" s="33"/>
      <c r="P185" s="50">
        <f>SUM(B185:O185)</f>
        <v>0</v>
      </c>
      <c r="Q185" s="30">
        <f>SUM(P185-N185)</f>
        <v>0</v>
      </c>
    </row>
    <row r="186" spans="1:17" x14ac:dyDescent="0.25">
      <c r="A186" s="60"/>
      <c r="B186" s="124"/>
      <c r="C186" s="125"/>
      <c r="D186" s="125"/>
      <c r="E186" s="125"/>
      <c r="F186" s="125"/>
      <c r="G186" s="125"/>
      <c r="H186" s="125"/>
      <c r="I186" s="125"/>
      <c r="J186" s="125"/>
      <c r="K186" s="125"/>
      <c r="L186" s="125"/>
      <c r="M186" s="125"/>
      <c r="N186" s="125"/>
      <c r="O186" s="78"/>
      <c r="P186" s="128"/>
      <c r="Q186" s="53"/>
    </row>
    <row r="187" spans="1:17" x14ac:dyDescent="0.25">
      <c r="A187" s="63" t="s">
        <v>220</v>
      </c>
      <c r="B187" s="126"/>
      <c r="C187" s="127"/>
      <c r="D187" s="127"/>
      <c r="E187" s="127"/>
      <c r="F187" s="127"/>
      <c r="G187" s="127"/>
      <c r="H187" s="127"/>
      <c r="I187" s="127"/>
      <c r="J187" s="127"/>
      <c r="K187" s="127"/>
      <c r="L187" s="127"/>
      <c r="M187" s="127"/>
      <c r="N187" s="127"/>
      <c r="O187" s="85"/>
      <c r="P187" s="129"/>
      <c r="Q187" s="87"/>
    </row>
    <row r="188" spans="1:17" x14ac:dyDescent="0.25">
      <c r="A188" s="56" t="s">
        <v>102</v>
      </c>
      <c r="B188" s="99"/>
      <c r="C188" s="107"/>
      <c r="D188" s="107"/>
      <c r="E188" s="107"/>
      <c r="F188" s="107"/>
      <c r="G188" s="107"/>
      <c r="H188" s="107"/>
      <c r="I188" s="107"/>
      <c r="J188" s="67">
        <f>'Unionville-Udell UN-UD'!I29</f>
        <v>53</v>
      </c>
      <c r="K188" s="107"/>
      <c r="L188" s="107"/>
      <c r="M188" s="107"/>
      <c r="N188" s="67">
        <f>'Absentee Total'!I61</f>
        <v>40</v>
      </c>
      <c r="O188" s="67"/>
      <c r="P188" s="50">
        <f>SUM(B188:O188)</f>
        <v>93</v>
      </c>
      <c r="Q188" s="87">
        <f>SUM(P188-N188)</f>
        <v>53</v>
      </c>
    </row>
    <row r="189" spans="1:17" x14ac:dyDescent="0.25">
      <c r="A189" s="56" t="s">
        <v>0</v>
      </c>
      <c r="B189" s="49"/>
      <c r="C189" s="49"/>
      <c r="D189" s="108"/>
      <c r="E189" s="49"/>
      <c r="F189" s="49"/>
      <c r="G189" s="49"/>
      <c r="H189" s="49"/>
      <c r="I189" s="49"/>
      <c r="J189" s="67">
        <f>'Unionville-Udell UN-UD'!I30</f>
        <v>1</v>
      </c>
      <c r="K189" s="49"/>
      <c r="L189" s="49"/>
      <c r="M189" s="49"/>
      <c r="N189" s="67">
        <f>'Absentee Total'!I62</f>
        <v>1</v>
      </c>
      <c r="O189" s="33"/>
      <c r="P189" s="50">
        <f>SUM(B189:O189)</f>
        <v>2</v>
      </c>
      <c r="Q189" s="87">
        <f>SUM(P189-N189)</f>
        <v>1</v>
      </c>
    </row>
    <row r="190" spans="1:17" hidden="1" x14ac:dyDescent="0.25">
      <c r="A190" s="56" t="s">
        <v>138</v>
      </c>
      <c r="B190" s="49"/>
      <c r="C190" s="49"/>
      <c r="D190" s="108"/>
      <c r="E190" s="49"/>
      <c r="F190" s="49"/>
      <c r="G190" s="49"/>
      <c r="H190" s="49"/>
      <c r="I190" s="49"/>
      <c r="J190" s="33"/>
      <c r="K190" s="49"/>
      <c r="L190" s="49"/>
      <c r="M190" s="49"/>
      <c r="N190" s="33"/>
      <c r="O190" s="33"/>
      <c r="P190" s="50">
        <f>SUM(B190:O190)</f>
        <v>0</v>
      </c>
      <c r="Q190" s="87">
        <f>SUM(P190-N190)</f>
        <v>0</v>
      </c>
    </row>
    <row r="191" spans="1:17" hidden="1" x14ac:dyDescent="0.25">
      <c r="A191" s="56" t="s">
        <v>139</v>
      </c>
      <c r="B191" s="49"/>
      <c r="C191" s="49"/>
      <c r="D191" s="108"/>
      <c r="E191" s="49"/>
      <c r="F191" s="49"/>
      <c r="G191" s="49"/>
      <c r="H191" s="49"/>
      <c r="I191" s="49"/>
      <c r="J191" s="33"/>
      <c r="K191" s="49"/>
      <c r="L191" s="49"/>
      <c r="M191" s="49"/>
      <c r="N191" s="33"/>
      <c r="O191" s="33"/>
      <c r="P191" s="50">
        <f>SUM(B191:O191)</f>
        <v>0</v>
      </c>
      <c r="Q191" s="87">
        <f>SUM(P191-N191)</f>
        <v>0</v>
      </c>
    </row>
    <row r="192" spans="1:17" x14ac:dyDescent="0.25">
      <c r="A192" s="104"/>
      <c r="B192" s="124"/>
      <c r="C192" s="125"/>
      <c r="D192" s="125"/>
      <c r="E192" s="125"/>
      <c r="F192" s="125"/>
      <c r="G192" s="125"/>
      <c r="H192" s="125"/>
      <c r="I192" s="125"/>
      <c r="J192" s="125"/>
      <c r="K192" s="125"/>
      <c r="L192" s="125"/>
      <c r="M192" s="125"/>
      <c r="N192" s="125"/>
      <c r="O192" s="86"/>
      <c r="P192" s="128"/>
      <c r="Q192" s="53"/>
    </row>
    <row r="193" spans="1:17" x14ac:dyDescent="0.25">
      <c r="A193" s="63" t="s">
        <v>221</v>
      </c>
      <c r="B193" s="126"/>
      <c r="C193" s="127"/>
      <c r="D193" s="127"/>
      <c r="E193" s="127"/>
      <c r="F193" s="127"/>
      <c r="G193" s="127"/>
      <c r="H193" s="127"/>
      <c r="I193" s="127"/>
      <c r="J193" s="127"/>
      <c r="K193" s="127"/>
      <c r="L193" s="127"/>
      <c r="M193" s="127"/>
      <c r="N193" s="127"/>
      <c r="O193" s="85"/>
      <c r="P193" s="129"/>
      <c r="Q193" s="87"/>
    </row>
    <row r="194" spans="1:17" x14ac:dyDescent="0.25">
      <c r="A194" s="56" t="s">
        <v>105</v>
      </c>
      <c r="B194" s="99"/>
      <c r="C194" s="107"/>
      <c r="D194" s="107"/>
      <c r="E194" s="107"/>
      <c r="F194" s="107"/>
      <c r="G194" s="107"/>
      <c r="H194" s="107"/>
      <c r="I194" s="107"/>
      <c r="J194" s="67">
        <f>'Unionville-Udell UN-UD'!I32</f>
        <v>53</v>
      </c>
      <c r="K194" s="107"/>
      <c r="L194" s="107"/>
      <c r="M194" s="107"/>
      <c r="N194" s="67">
        <f>'Absentee Total'!I65</f>
        <v>47</v>
      </c>
      <c r="O194" s="67"/>
      <c r="P194" s="50">
        <f>SUM(B194:O194)</f>
        <v>100</v>
      </c>
      <c r="Q194" s="87">
        <f>SUM(P194-N194)</f>
        <v>53</v>
      </c>
    </row>
    <row r="195" spans="1:17" x14ac:dyDescent="0.25">
      <c r="A195" s="56" t="s">
        <v>0</v>
      </c>
      <c r="B195" s="49"/>
      <c r="C195" s="49"/>
      <c r="D195" s="108"/>
      <c r="E195" s="49"/>
      <c r="F195" s="49"/>
      <c r="G195" s="49"/>
      <c r="H195" s="49"/>
      <c r="I195" s="49"/>
      <c r="J195" s="67">
        <f>'Unionville-Udell UN-UD'!I33</f>
        <v>0</v>
      </c>
      <c r="K195" s="49"/>
      <c r="L195" s="49"/>
      <c r="M195" s="49"/>
      <c r="N195" s="67">
        <f>'Absentee Total'!I66</f>
        <v>0</v>
      </c>
      <c r="O195" s="33"/>
      <c r="P195" s="50">
        <f>SUM(B195:O195)</f>
        <v>0</v>
      </c>
      <c r="Q195" s="87">
        <f>SUM(P195-N195)</f>
        <v>0</v>
      </c>
    </row>
    <row r="196" spans="1:17" hidden="1" x14ac:dyDescent="0.25">
      <c r="A196" s="56" t="s">
        <v>138</v>
      </c>
      <c r="B196" s="49"/>
      <c r="C196" s="49"/>
      <c r="D196" s="108"/>
      <c r="E196" s="49"/>
      <c r="F196" s="49"/>
      <c r="G196" s="49"/>
      <c r="H196" s="49"/>
      <c r="I196" s="49"/>
      <c r="J196" s="33"/>
      <c r="K196" s="49"/>
      <c r="L196" s="49"/>
      <c r="M196" s="49"/>
      <c r="N196" s="33"/>
      <c r="O196" s="33"/>
      <c r="P196" s="50">
        <f>SUM(B196:O196)</f>
        <v>0</v>
      </c>
      <c r="Q196" s="87">
        <f>SUM(P196-N196)</f>
        <v>0</v>
      </c>
    </row>
    <row r="197" spans="1:17" hidden="1" x14ac:dyDescent="0.25">
      <c r="A197" s="56" t="s">
        <v>139</v>
      </c>
      <c r="B197" s="49"/>
      <c r="C197" s="49"/>
      <c r="D197" s="108"/>
      <c r="E197" s="49"/>
      <c r="F197" s="49"/>
      <c r="G197" s="49"/>
      <c r="H197" s="49"/>
      <c r="I197" s="49"/>
      <c r="J197" s="33"/>
      <c r="K197" s="49"/>
      <c r="L197" s="49"/>
      <c r="M197" s="49"/>
      <c r="N197" s="33"/>
      <c r="O197" s="33"/>
      <c r="P197" s="50">
        <f>SUM(B197:O197)</f>
        <v>0</v>
      </c>
      <c r="Q197" s="87">
        <f>SUM(P197-N197)</f>
        <v>0</v>
      </c>
    </row>
    <row r="198" spans="1:17" x14ac:dyDescent="0.25">
      <c r="A198" s="104"/>
      <c r="B198" s="124"/>
      <c r="C198" s="125"/>
      <c r="D198" s="125"/>
      <c r="E198" s="125"/>
      <c r="F198" s="125"/>
      <c r="G198" s="125"/>
      <c r="H198" s="125"/>
      <c r="I198" s="125"/>
      <c r="J198" s="125"/>
      <c r="K198" s="125"/>
      <c r="L198" s="125"/>
      <c r="M198" s="125"/>
      <c r="N198" s="125"/>
      <c r="O198" s="86"/>
      <c r="P198" s="128"/>
      <c r="Q198" s="53"/>
    </row>
    <row r="199" spans="1:17" x14ac:dyDescent="0.25">
      <c r="A199" s="63" t="s">
        <v>167</v>
      </c>
      <c r="B199" s="126"/>
      <c r="C199" s="127"/>
      <c r="D199" s="127"/>
      <c r="E199" s="127"/>
      <c r="F199" s="127"/>
      <c r="G199" s="127"/>
      <c r="H199" s="127"/>
      <c r="I199" s="127"/>
      <c r="J199" s="127"/>
      <c r="K199" s="127"/>
      <c r="L199" s="127"/>
      <c r="M199" s="127"/>
      <c r="N199" s="127"/>
      <c r="O199" s="99"/>
      <c r="P199" s="129"/>
    </row>
    <row r="200" spans="1:17" x14ac:dyDescent="0.25">
      <c r="A200" s="56" t="s">
        <v>108</v>
      </c>
      <c r="B200" s="99"/>
      <c r="C200" s="107"/>
      <c r="D200" s="107"/>
      <c r="E200" s="107"/>
      <c r="F200" s="107"/>
      <c r="G200" s="107"/>
      <c r="H200" s="107"/>
      <c r="I200" s="107"/>
      <c r="J200" s="107"/>
      <c r="K200" s="67">
        <f>'VM-DG-SH'!I25</f>
        <v>101</v>
      </c>
      <c r="L200" s="107"/>
      <c r="M200" s="107"/>
      <c r="N200" s="67">
        <f>'Absentee Total'!D82</f>
        <v>215</v>
      </c>
      <c r="O200" s="33"/>
      <c r="P200" s="50">
        <f>SUM(B200:O200)</f>
        <v>316</v>
      </c>
      <c r="Q200" s="30">
        <f>SUM(P200-N200)</f>
        <v>101</v>
      </c>
    </row>
    <row r="201" spans="1:17" x14ac:dyDescent="0.25">
      <c r="A201" s="56" t="s">
        <v>0</v>
      </c>
      <c r="B201" s="49"/>
      <c r="C201" s="49"/>
      <c r="D201" s="108"/>
      <c r="E201" s="49"/>
      <c r="F201" s="49"/>
      <c r="G201" s="49"/>
      <c r="H201" s="49"/>
      <c r="I201" s="49"/>
      <c r="J201" s="49"/>
      <c r="K201" s="33">
        <f>'VM-DG-SH'!I26</f>
        <v>3</v>
      </c>
      <c r="L201" s="49"/>
      <c r="M201" s="49"/>
      <c r="N201" s="67">
        <f>'Absentee Total'!D83</f>
        <v>6</v>
      </c>
      <c r="O201" s="33"/>
      <c r="P201" s="50">
        <f>SUM(B201:O201)</f>
        <v>9</v>
      </c>
      <c r="Q201" s="30">
        <f>SUM(P201-N201)</f>
        <v>3</v>
      </c>
    </row>
    <row r="202" spans="1:17" hidden="1" x14ac:dyDescent="0.25">
      <c r="A202" s="56" t="s">
        <v>138</v>
      </c>
      <c r="B202" s="49"/>
      <c r="C202" s="49"/>
      <c r="D202" s="108"/>
      <c r="E202" s="49"/>
      <c r="F202" s="49"/>
      <c r="G202" s="49"/>
      <c r="H202" s="49"/>
      <c r="I202" s="49"/>
      <c r="J202" s="49"/>
      <c r="K202" s="33"/>
      <c r="L202" s="49"/>
      <c r="M202" s="49"/>
      <c r="N202" s="33"/>
      <c r="O202" s="33"/>
      <c r="P202" s="50">
        <f>SUM(B202:O202)</f>
        <v>0</v>
      </c>
      <c r="Q202" s="30">
        <f>SUM(P202-N202)</f>
        <v>0</v>
      </c>
    </row>
    <row r="203" spans="1:17" hidden="1" x14ac:dyDescent="0.25">
      <c r="A203" s="56" t="s">
        <v>139</v>
      </c>
      <c r="B203" s="49"/>
      <c r="C203" s="49"/>
      <c r="D203" s="108"/>
      <c r="E203" s="49"/>
      <c r="F203" s="49"/>
      <c r="G203" s="49"/>
      <c r="H203" s="49"/>
      <c r="I203" s="49"/>
      <c r="J203" s="49"/>
      <c r="K203" s="33"/>
      <c r="L203" s="49"/>
      <c r="M203" s="49"/>
      <c r="N203" s="33"/>
      <c r="O203" s="33"/>
      <c r="P203" s="50">
        <f>SUM(B203:O203)</f>
        <v>0</v>
      </c>
      <c r="Q203" s="30">
        <f>SUM(P203-N203)</f>
        <v>0</v>
      </c>
    </row>
    <row r="204" spans="1:17" x14ac:dyDescent="0.25">
      <c r="A204" s="60"/>
      <c r="B204" s="124"/>
      <c r="C204" s="125"/>
      <c r="D204" s="125"/>
      <c r="E204" s="125"/>
      <c r="F204" s="125"/>
      <c r="G204" s="125"/>
      <c r="H204" s="125"/>
      <c r="I204" s="125"/>
      <c r="J204" s="125"/>
      <c r="K204" s="125"/>
      <c r="L204" s="125"/>
      <c r="M204" s="125"/>
      <c r="N204" s="125"/>
      <c r="O204" s="78"/>
      <c r="P204" s="128"/>
      <c r="Q204" s="53"/>
    </row>
    <row r="205" spans="1:17" x14ac:dyDescent="0.25">
      <c r="A205" s="63" t="s">
        <v>168</v>
      </c>
      <c r="B205" s="126"/>
      <c r="C205" s="127"/>
      <c r="D205" s="127"/>
      <c r="E205" s="127"/>
      <c r="F205" s="127"/>
      <c r="G205" s="127"/>
      <c r="H205" s="127"/>
      <c r="I205" s="127"/>
      <c r="J205" s="127"/>
      <c r="K205" s="127"/>
      <c r="L205" s="127"/>
      <c r="M205" s="127"/>
      <c r="N205" s="127"/>
      <c r="O205" s="99"/>
      <c r="P205" s="129"/>
    </row>
    <row r="206" spans="1:17" x14ac:dyDescent="0.25">
      <c r="A206" s="56" t="s">
        <v>169</v>
      </c>
      <c r="B206" s="49"/>
      <c r="C206" s="107"/>
      <c r="D206" s="107"/>
      <c r="E206" s="107"/>
      <c r="F206" s="107"/>
      <c r="G206" s="107"/>
      <c r="H206" s="107"/>
      <c r="I206" s="107"/>
      <c r="J206" s="107"/>
      <c r="K206" s="107"/>
      <c r="L206" s="67">
        <f>'Mystic-Rathbun WA'!I25</f>
        <v>113</v>
      </c>
      <c r="M206" s="107"/>
      <c r="N206" s="67">
        <f>'Absentee Total'!D60</f>
        <v>93</v>
      </c>
      <c r="O206" s="33"/>
      <c r="P206" s="50">
        <f>SUM(B206:O206)</f>
        <v>206</v>
      </c>
      <c r="Q206" s="30">
        <f>SUM(P206-N206)</f>
        <v>113</v>
      </c>
    </row>
    <row r="207" spans="1:17" x14ac:dyDescent="0.25">
      <c r="A207" s="56" t="s">
        <v>0</v>
      </c>
      <c r="B207" s="49"/>
      <c r="C207" s="49"/>
      <c r="D207" s="108"/>
      <c r="E207" s="49"/>
      <c r="F207" s="49"/>
      <c r="G207" s="49"/>
      <c r="H207" s="49"/>
      <c r="I207" s="49"/>
      <c r="J207" s="49"/>
      <c r="K207" s="49"/>
      <c r="L207" s="67">
        <f>'Mystic-Rathbun WA'!I26</f>
        <v>0</v>
      </c>
      <c r="M207" s="49"/>
      <c r="N207" s="67">
        <f>'Absentee Total'!D61</f>
        <v>2</v>
      </c>
      <c r="O207" s="33"/>
      <c r="P207" s="50">
        <f>SUM(B207:O207)</f>
        <v>2</v>
      </c>
      <c r="Q207" s="30">
        <f>SUM(P207-N207)</f>
        <v>0</v>
      </c>
    </row>
    <row r="208" spans="1:17" hidden="1" x14ac:dyDescent="0.25">
      <c r="A208" s="56" t="s">
        <v>138</v>
      </c>
      <c r="B208" s="49"/>
      <c r="C208" s="49"/>
      <c r="D208" s="108"/>
      <c r="E208" s="49"/>
      <c r="F208" s="49"/>
      <c r="G208" s="49"/>
      <c r="H208" s="49"/>
      <c r="I208" s="49"/>
      <c r="J208" s="49"/>
      <c r="K208" s="49"/>
      <c r="L208" s="33"/>
      <c r="M208" s="49"/>
      <c r="N208" s="33"/>
      <c r="O208" s="33"/>
      <c r="P208" s="50">
        <f>SUM(B208:O208)</f>
        <v>0</v>
      </c>
      <c r="Q208" s="30">
        <f>SUM(P208-N208)</f>
        <v>0</v>
      </c>
    </row>
    <row r="209" spans="1:17" hidden="1" x14ac:dyDescent="0.25">
      <c r="A209" s="56" t="s">
        <v>139</v>
      </c>
      <c r="B209" s="49"/>
      <c r="C209" s="49"/>
      <c r="D209" s="108"/>
      <c r="E209" s="49"/>
      <c r="F209" s="49"/>
      <c r="G209" s="49"/>
      <c r="H209" s="49"/>
      <c r="I209" s="49"/>
      <c r="J209" s="49"/>
      <c r="K209" s="49"/>
      <c r="L209" s="33"/>
      <c r="M209" s="49"/>
      <c r="N209" s="33"/>
      <c r="O209" s="33"/>
      <c r="P209" s="50">
        <f>SUM(B209:O209)</f>
        <v>0</v>
      </c>
      <c r="Q209" s="30">
        <f>SUM(P209-N209)</f>
        <v>0</v>
      </c>
    </row>
    <row r="210" spans="1:17" x14ac:dyDescent="0.25">
      <c r="A210" s="60"/>
      <c r="B210" s="124"/>
      <c r="C210" s="125"/>
      <c r="D210" s="125"/>
      <c r="E210" s="125"/>
      <c r="F210" s="125"/>
      <c r="G210" s="125"/>
      <c r="H210" s="125"/>
      <c r="I210" s="125"/>
      <c r="J210" s="125"/>
      <c r="K210" s="125"/>
      <c r="L210" s="125"/>
      <c r="M210" s="125"/>
      <c r="N210" s="125"/>
      <c r="O210" s="78"/>
      <c r="P210" s="128"/>
      <c r="Q210" s="53"/>
    </row>
    <row r="211" spans="1:17" x14ac:dyDescent="0.25">
      <c r="A211" s="63" t="s">
        <v>217</v>
      </c>
      <c r="B211" s="126"/>
      <c r="C211" s="127"/>
      <c r="D211" s="127"/>
      <c r="E211" s="127"/>
      <c r="F211" s="127"/>
      <c r="G211" s="127"/>
      <c r="H211" s="127"/>
      <c r="I211" s="127"/>
      <c r="J211" s="127"/>
      <c r="K211" s="127"/>
      <c r="L211" s="127"/>
      <c r="M211" s="127"/>
      <c r="N211" s="127"/>
      <c r="O211" s="99"/>
      <c r="P211" s="129"/>
    </row>
    <row r="212" spans="1:17" x14ac:dyDescent="0.25">
      <c r="A212" s="56" t="s">
        <v>0</v>
      </c>
      <c r="B212" s="49"/>
      <c r="C212" s="49"/>
      <c r="D212" s="108"/>
      <c r="E212" s="49"/>
      <c r="F212" s="49"/>
      <c r="G212" s="49"/>
      <c r="H212" s="49"/>
      <c r="I212" s="49"/>
      <c r="J212" s="49"/>
      <c r="K212" s="49"/>
      <c r="L212" s="33">
        <f>'Mystic-Rathbun WA'!I29</f>
        <v>1</v>
      </c>
      <c r="M212" s="49"/>
      <c r="N212" s="33">
        <f>'Absentee Total'!D64</f>
        <v>6</v>
      </c>
      <c r="O212" s="33"/>
      <c r="P212" s="50">
        <f>SUM(B212:O212)</f>
        <v>7</v>
      </c>
      <c r="Q212" s="30">
        <f>SUM(P212-N212)</f>
        <v>1</v>
      </c>
    </row>
    <row r="213" spans="1:17" hidden="1" x14ac:dyDescent="0.25">
      <c r="A213" s="56" t="s">
        <v>138</v>
      </c>
      <c r="B213" s="49"/>
      <c r="C213" s="49"/>
      <c r="D213" s="108"/>
      <c r="E213" s="49"/>
      <c r="F213" s="49"/>
      <c r="G213" s="49"/>
      <c r="H213" s="49"/>
      <c r="I213" s="49"/>
      <c r="J213" s="49"/>
      <c r="K213" s="49"/>
      <c r="L213" s="33"/>
      <c r="M213" s="49"/>
      <c r="N213" s="33"/>
      <c r="O213" s="33"/>
      <c r="P213" s="50">
        <f>SUM(B213:O213)</f>
        <v>0</v>
      </c>
      <c r="Q213" s="30">
        <f>SUM(P213-N213)</f>
        <v>0</v>
      </c>
    </row>
    <row r="214" spans="1:17" hidden="1" x14ac:dyDescent="0.25">
      <c r="A214" s="56" t="s">
        <v>139</v>
      </c>
      <c r="B214" s="49"/>
      <c r="C214" s="49"/>
      <c r="D214" s="108"/>
      <c r="E214" s="49"/>
      <c r="F214" s="49"/>
      <c r="G214" s="49"/>
      <c r="H214" s="49"/>
      <c r="I214" s="49"/>
      <c r="J214" s="49"/>
      <c r="K214" s="49"/>
      <c r="L214" s="33"/>
      <c r="M214" s="49"/>
      <c r="N214" s="33"/>
      <c r="O214" s="33"/>
      <c r="P214" s="50">
        <f>SUM(B214:O214)</f>
        <v>0</v>
      </c>
      <c r="Q214" s="30">
        <f>SUM(P214-N214)</f>
        <v>0</v>
      </c>
    </row>
    <row r="215" spans="1:17" x14ac:dyDescent="0.25">
      <c r="A215" s="60"/>
      <c r="B215" s="124"/>
      <c r="C215" s="125"/>
      <c r="D215" s="125"/>
      <c r="E215" s="125"/>
      <c r="F215" s="125"/>
      <c r="G215" s="125"/>
      <c r="H215" s="125"/>
      <c r="I215" s="125"/>
      <c r="J215" s="125"/>
      <c r="K215" s="125"/>
      <c r="L215" s="125"/>
      <c r="M215" s="125"/>
      <c r="N215" s="125"/>
      <c r="O215" s="78"/>
      <c r="P215" s="128"/>
      <c r="Q215" s="53"/>
    </row>
    <row r="216" spans="1:17" x14ac:dyDescent="0.25">
      <c r="A216" s="63" t="s">
        <v>170</v>
      </c>
      <c r="B216" s="126"/>
      <c r="C216" s="127"/>
      <c r="D216" s="127"/>
      <c r="E216" s="127"/>
      <c r="F216" s="127"/>
      <c r="G216" s="127"/>
      <c r="H216" s="127"/>
      <c r="I216" s="127"/>
      <c r="J216" s="127"/>
      <c r="K216" s="127"/>
      <c r="L216" s="127"/>
      <c r="M216" s="127"/>
      <c r="N216" s="127"/>
      <c r="O216" s="99"/>
      <c r="P216" s="129"/>
    </row>
    <row r="217" spans="1:17" x14ac:dyDescent="0.25">
      <c r="A217" s="56" t="s">
        <v>218</v>
      </c>
      <c r="B217" s="99"/>
      <c r="C217" s="107"/>
      <c r="D217" s="107"/>
      <c r="E217" s="107"/>
      <c r="F217" s="107"/>
      <c r="G217" s="107"/>
      <c r="H217" s="107"/>
      <c r="I217" s="107"/>
      <c r="J217" s="107"/>
      <c r="K217" s="107"/>
      <c r="L217" s="107"/>
      <c r="M217" s="67">
        <f>'Moulton WS-WE'!I25</f>
        <v>73</v>
      </c>
      <c r="N217" s="67">
        <f>'Absentee Total'!D52</f>
        <v>44</v>
      </c>
      <c r="O217" s="33"/>
      <c r="P217" s="50">
        <f>SUM(B217:O217)</f>
        <v>117</v>
      </c>
      <c r="Q217" s="30">
        <f>SUM(P217-N217)</f>
        <v>73</v>
      </c>
    </row>
    <row r="218" spans="1:17" x14ac:dyDescent="0.25">
      <c r="A218" s="56" t="s">
        <v>87</v>
      </c>
      <c r="B218" s="49"/>
      <c r="C218" s="107"/>
      <c r="D218" s="107"/>
      <c r="E218" s="107"/>
      <c r="F218" s="107"/>
      <c r="G218" s="107"/>
      <c r="H218" s="107"/>
      <c r="I218" s="107"/>
      <c r="J218" s="107"/>
      <c r="K218" s="107"/>
      <c r="L218" s="107"/>
      <c r="M218" s="67">
        <f>'Moulton WS-WE'!I26</f>
        <v>55</v>
      </c>
      <c r="N218" s="67">
        <f>'Absentee Total'!D53</f>
        <v>37</v>
      </c>
      <c r="O218" s="33"/>
      <c r="P218" s="50">
        <f>SUM(B218:O218)</f>
        <v>92</v>
      </c>
      <c r="Q218" s="30">
        <f>SUM(P218-N218)</f>
        <v>55</v>
      </c>
    </row>
    <row r="219" spans="1:17" x14ac:dyDescent="0.25">
      <c r="A219" s="56" t="s">
        <v>0</v>
      </c>
      <c r="B219" s="49"/>
      <c r="C219" s="49"/>
      <c r="D219" s="108"/>
      <c r="E219" s="49"/>
      <c r="F219" s="49"/>
      <c r="G219" s="49"/>
      <c r="H219" s="49"/>
      <c r="I219" s="49"/>
      <c r="J219" s="49"/>
      <c r="K219" s="49"/>
      <c r="L219" s="49"/>
      <c r="M219" s="67">
        <f>'Moulton WS-WE'!I27</f>
        <v>0</v>
      </c>
      <c r="N219" s="67">
        <f>'Absentee Total'!D54</f>
        <v>1</v>
      </c>
      <c r="O219" s="33"/>
      <c r="P219" s="50">
        <f>SUM(B219:O219)</f>
        <v>1</v>
      </c>
      <c r="Q219" s="30">
        <f>SUM(P219-N219)</f>
        <v>0</v>
      </c>
    </row>
    <row r="220" spans="1:17" hidden="1" x14ac:dyDescent="0.25">
      <c r="A220" s="56" t="s">
        <v>138</v>
      </c>
      <c r="B220" s="49"/>
      <c r="C220" s="49"/>
      <c r="D220" s="108"/>
      <c r="E220" s="49"/>
      <c r="F220" s="49"/>
      <c r="G220" s="49"/>
      <c r="H220" s="49"/>
      <c r="I220" s="49"/>
      <c r="J220" s="49"/>
      <c r="K220" s="49"/>
      <c r="L220" s="49"/>
      <c r="M220" s="33"/>
      <c r="N220" s="33"/>
      <c r="O220" s="33"/>
      <c r="P220" s="50">
        <f>SUM(B220:O220)</f>
        <v>0</v>
      </c>
      <c r="Q220" s="30">
        <f>SUM(P220-N220)</f>
        <v>0</v>
      </c>
    </row>
    <row r="221" spans="1:17" hidden="1" x14ac:dyDescent="0.25">
      <c r="A221" s="56" t="s">
        <v>139</v>
      </c>
      <c r="B221" s="49"/>
      <c r="C221" s="49"/>
      <c r="D221" s="108"/>
      <c r="E221" s="49"/>
      <c r="F221" s="49"/>
      <c r="G221" s="49"/>
      <c r="H221" s="49"/>
      <c r="I221" s="49"/>
      <c r="J221" s="49"/>
      <c r="K221" s="49"/>
      <c r="L221" s="49"/>
      <c r="M221" s="33"/>
      <c r="N221" s="33"/>
      <c r="O221" s="33"/>
      <c r="P221" s="50">
        <f>SUM(B221:O221)</f>
        <v>0</v>
      </c>
      <c r="Q221" s="30">
        <f>SUM(P221-N221)</f>
        <v>0</v>
      </c>
    </row>
    <row r="222" spans="1:17" x14ac:dyDescent="0.25">
      <c r="A222" s="60"/>
      <c r="B222" s="124"/>
      <c r="C222" s="125"/>
      <c r="D222" s="125"/>
      <c r="E222" s="125"/>
      <c r="F222" s="125"/>
      <c r="G222" s="125"/>
      <c r="H222" s="125"/>
      <c r="I222" s="125"/>
      <c r="J222" s="125"/>
      <c r="K222" s="125"/>
      <c r="L222" s="125"/>
      <c r="M222" s="125"/>
      <c r="N222" s="125"/>
      <c r="O222" s="78"/>
      <c r="P222" s="128"/>
      <c r="Q222" s="53"/>
    </row>
    <row r="223" spans="1:17" x14ac:dyDescent="0.25">
      <c r="A223" s="63" t="s">
        <v>171</v>
      </c>
      <c r="B223" s="126"/>
      <c r="C223" s="127"/>
      <c r="D223" s="127"/>
      <c r="E223" s="127"/>
      <c r="F223" s="127"/>
      <c r="G223" s="127"/>
      <c r="H223" s="127"/>
      <c r="I223" s="127"/>
      <c r="J223" s="127"/>
      <c r="K223" s="127"/>
      <c r="L223" s="127"/>
      <c r="M223" s="127"/>
      <c r="N223" s="127"/>
      <c r="O223" s="99"/>
      <c r="P223" s="129"/>
    </row>
    <row r="224" spans="1:17" x14ac:dyDescent="0.25">
      <c r="A224" s="56" t="s">
        <v>0</v>
      </c>
      <c r="B224" s="49"/>
      <c r="C224" s="49"/>
      <c r="D224" s="108"/>
      <c r="E224" s="49"/>
      <c r="F224" s="49"/>
      <c r="G224" s="49"/>
      <c r="H224" s="49"/>
      <c r="I224" s="49"/>
      <c r="J224" s="49"/>
      <c r="K224" s="49"/>
      <c r="L224" s="49"/>
      <c r="M224" s="33">
        <f>'Moulton WS-WE'!I30</f>
        <v>10</v>
      </c>
      <c r="N224" s="33">
        <f>'Absentee Total'!D57</f>
        <v>5</v>
      </c>
      <c r="O224" s="33"/>
      <c r="P224" s="50">
        <f>SUM(B224:O224)</f>
        <v>15</v>
      </c>
      <c r="Q224" s="30">
        <f>SUM(P224-N224)</f>
        <v>10</v>
      </c>
    </row>
    <row r="225" spans="1:17" hidden="1" x14ac:dyDescent="0.25">
      <c r="A225" s="56" t="s">
        <v>138</v>
      </c>
      <c r="B225" s="49"/>
      <c r="C225" s="49"/>
      <c r="D225" s="108"/>
      <c r="E225" s="49"/>
      <c r="F225" s="49"/>
      <c r="G225" s="49"/>
      <c r="H225" s="49"/>
      <c r="I225" s="49"/>
      <c r="J225" s="49"/>
      <c r="K225" s="49"/>
      <c r="L225" s="49"/>
      <c r="M225" s="33"/>
      <c r="N225" s="33"/>
      <c r="O225" s="33"/>
      <c r="P225" s="50">
        <f>SUM(B225:O225)</f>
        <v>0</v>
      </c>
      <c r="Q225" s="30">
        <f>SUM(P225-N225)</f>
        <v>0</v>
      </c>
    </row>
    <row r="226" spans="1:17" hidden="1" x14ac:dyDescent="0.25">
      <c r="A226" s="56" t="s">
        <v>139</v>
      </c>
      <c r="B226" s="49"/>
      <c r="C226" s="49"/>
      <c r="D226" s="108"/>
      <c r="E226" s="49"/>
      <c r="F226" s="49"/>
      <c r="G226" s="49"/>
      <c r="H226" s="49"/>
      <c r="I226" s="49"/>
      <c r="J226" s="49"/>
      <c r="K226" s="49"/>
      <c r="L226" s="49"/>
      <c r="M226" s="33"/>
      <c r="N226" s="33"/>
      <c r="O226" s="33"/>
      <c r="P226" s="50">
        <f>SUM(B226:O226)</f>
        <v>0</v>
      </c>
      <c r="Q226" s="30">
        <f>SUM(P226-N226)</f>
        <v>0</v>
      </c>
    </row>
    <row r="227" spans="1:17" x14ac:dyDescent="0.25">
      <c r="A227" s="60"/>
      <c r="B227" s="124"/>
      <c r="C227" s="125"/>
      <c r="D227" s="125"/>
      <c r="E227" s="125"/>
      <c r="F227" s="125"/>
      <c r="G227" s="125"/>
      <c r="H227" s="125"/>
      <c r="I227" s="125"/>
      <c r="J227" s="125"/>
      <c r="K227" s="125"/>
      <c r="L227" s="125"/>
      <c r="M227" s="125"/>
      <c r="N227" s="125"/>
      <c r="O227" s="78"/>
      <c r="P227" s="128"/>
      <c r="Q227" s="53"/>
    </row>
    <row r="228" spans="1:17" x14ac:dyDescent="0.25">
      <c r="A228" s="63" t="s">
        <v>172</v>
      </c>
      <c r="B228" s="126"/>
      <c r="C228" s="127"/>
      <c r="D228" s="127"/>
      <c r="E228" s="127"/>
      <c r="F228" s="127"/>
      <c r="G228" s="127"/>
      <c r="H228" s="127"/>
      <c r="I228" s="127"/>
      <c r="J228" s="127"/>
      <c r="K228" s="127"/>
      <c r="L228" s="127"/>
      <c r="M228" s="127"/>
      <c r="N228" s="127"/>
      <c r="O228" s="99"/>
      <c r="P228" s="129"/>
    </row>
    <row r="229" spans="1:17" x14ac:dyDescent="0.25">
      <c r="A229" s="56" t="s">
        <v>15</v>
      </c>
      <c r="B229" s="33">
        <f>'CV1'!D43</f>
        <v>171</v>
      </c>
      <c r="C229" s="67">
        <f>'CV2'!D43</f>
        <v>185</v>
      </c>
      <c r="D229" s="67">
        <f>'CV3'!D43</f>
        <v>192</v>
      </c>
      <c r="E229" s="67">
        <f>'Numa BL-LN'!D43</f>
        <v>107</v>
      </c>
      <c r="F229" s="67">
        <f>'Exline CW'!D43</f>
        <v>95</v>
      </c>
      <c r="G229" s="67">
        <f>'Plano JO-IN'!D43</f>
        <v>88</v>
      </c>
      <c r="H229" s="67">
        <f>'Cincinnati PS-FR'!D43</f>
        <v>111</v>
      </c>
      <c r="I229" s="67">
        <f>'Moravia TY-CH'!D43</f>
        <v>222</v>
      </c>
      <c r="J229" s="67">
        <f>'Unionville-Udell UN-UD'!D43</f>
        <v>130</v>
      </c>
      <c r="K229" s="67">
        <f>'VM-DG-SH'!D43</f>
        <v>110</v>
      </c>
      <c r="L229" s="67">
        <f>'Mystic-Rathbun WA'!D43</f>
        <v>132</v>
      </c>
      <c r="M229" s="67">
        <f>'Moulton WS-WE'!D43</f>
        <v>194</v>
      </c>
      <c r="N229" s="67">
        <f>'Absentee Total'!D103</f>
        <v>1800</v>
      </c>
      <c r="O229" s="33"/>
      <c r="P229" s="50">
        <f>SUM(B229:O229)</f>
        <v>3537</v>
      </c>
      <c r="Q229" s="30">
        <f>SUM(P229-N229)</f>
        <v>1737</v>
      </c>
    </row>
    <row r="230" spans="1:17" x14ac:dyDescent="0.25">
      <c r="A230" s="56" t="s">
        <v>14</v>
      </c>
      <c r="B230" s="33">
        <f>'CV1'!D44</f>
        <v>200</v>
      </c>
      <c r="C230" s="67">
        <f>'CV2'!D44</f>
        <v>200</v>
      </c>
      <c r="D230" s="67">
        <f>'CV3'!D44</f>
        <v>244</v>
      </c>
      <c r="E230" s="67">
        <f>'Numa BL-LN'!D44</f>
        <v>129</v>
      </c>
      <c r="F230" s="67">
        <f>'Exline CW'!D44</f>
        <v>100</v>
      </c>
      <c r="G230" s="67">
        <f>'Plano JO-IN'!D44</f>
        <v>98</v>
      </c>
      <c r="H230" s="67">
        <f>'Cincinnati PS-FR'!D44</f>
        <v>124</v>
      </c>
      <c r="I230" s="67">
        <f>'Moravia TY-CH'!D44</f>
        <v>190</v>
      </c>
      <c r="J230" s="67">
        <f>'Unionville-Udell UN-UD'!D44</f>
        <v>108</v>
      </c>
      <c r="K230" s="67">
        <f>'VM-DG-SH'!D44</f>
        <v>108</v>
      </c>
      <c r="L230" s="67">
        <f>'Mystic-Rathbun WA'!D44</f>
        <v>161</v>
      </c>
      <c r="M230" s="67">
        <f>'Moulton WS-WE'!D44</f>
        <v>200</v>
      </c>
      <c r="N230" s="67">
        <f>'Absentee Total'!D104</f>
        <v>1910</v>
      </c>
      <c r="O230" s="33"/>
      <c r="P230" s="50">
        <f>SUM(B230:O230)</f>
        <v>3772</v>
      </c>
      <c r="Q230" s="30">
        <f>SUM(P230-N230)</f>
        <v>1862</v>
      </c>
    </row>
    <row r="231" spans="1:17" x14ac:dyDescent="0.25">
      <c r="A231" s="56" t="s">
        <v>0</v>
      </c>
      <c r="B231" s="33">
        <f>'CV1'!D45</f>
        <v>3</v>
      </c>
      <c r="C231" s="67">
        <f>'CV2'!D45</f>
        <v>6</v>
      </c>
      <c r="D231" s="67">
        <f>'CV3'!D45</f>
        <v>4</v>
      </c>
      <c r="E231" s="67">
        <f>'Numa BL-LN'!D45</f>
        <v>6</v>
      </c>
      <c r="F231" s="67">
        <f>'Exline CW'!D45</f>
        <v>0</v>
      </c>
      <c r="G231" s="67">
        <f>'Plano JO-IN'!D45</f>
        <v>2</v>
      </c>
      <c r="H231" s="67">
        <f>'Cincinnati PS-FR'!D45</f>
        <v>4</v>
      </c>
      <c r="I231" s="67">
        <f>'Moravia TY-CH'!D45</f>
        <v>7</v>
      </c>
      <c r="J231" s="67">
        <f>'Unionville-Udell UN-UD'!D45</f>
        <v>9</v>
      </c>
      <c r="K231" s="67">
        <f>'VM-DG-SH'!D45</f>
        <v>4</v>
      </c>
      <c r="L231" s="67">
        <f>'Mystic-Rathbun WA'!D45</f>
        <v>0</v>
      </c>
      <c r="M231" s="67">
        <f>'Moulton WS-WE'!D45</f>
        <v>5</v>
      </c>
      <c r="N231" s="67">
        <f>'Absentee Total'!D105</f>
        <v>71</v>
      </c>
      <c r="O231" s="33"/>
      <c r="P231" s="50">
        <f>SUM(B231:O231)</f>
        <v>121</v>
      </c>
      <c r="Q231" s="30">
        <f>SUM(P231-N231)</f>
        <v>50</v>
      </c>
    </row>
    <row r="232" spans="1:17" hidden="1" x14ac:dyDescent="0.25">
      <c r="A232" s="56" t="s">
        <v>138</v>
      </c>
      <c r="B232" s="33"/>
      <c r="C232" s="33"/>
      <c r="D232" s="98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50">
        <f>SUM(B232:O232)</f>
        <v>0</v>
      </c>
      <c r="Q232" s="30">
        <f>SUM(P232-N232)</f>
        <v>0</v>
      </c>
    </row>
    <row r="233" spans="1:17" hidden="1" x14ac:dyDescent="0.25">
      <c r="A233" s="56" t="s">
        <v>139</v>
      </c>
      <c r="B233" s="33"/>
      <c r="C233" s="33"/>
      <c r="D233" s="98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50">
        <f>SUM(B233:O233)</f>
        <v>0</v>
      </c>
      <c r="Q233" s="30">
        <f>SUM(P233-N233)</f>
        <v>0</v>
      </c>
    </row>
    <row r="234" spans="1:17" x14ac:dyDescent="0.25">
      <c r="A234" s="60"/>
      <c r="B234" s="124"/>
      <c r="C234" s="125"/>
      <c r="D234" s="125"/>
      <c r="E234" s="125"/>
      <c r="F234" s="125"/>
      <c r="G234" s="125"/>
      <c r="H234" s="125"/>
      <c r="I234" s="125"/>
      <c r="J234" s="125"/>
      <c r="K234" s="125"/>
      <c r="L234" s="125"/>
      <c r="M234" s="125"/>
      <c r="N234" s="125"/>
      <c r="O234" s="78"/>
      <c r="P234" s="128"/>
      <c r="Q234" s="53"/>
    </row>
    <row r="235" spans="1:17" x14ac:dyDescent="0.25">
      <c r="A235" s="63" t="s">
        <v>173</v>
      </c>
      <c r="B235" s="126"/>
      <c r="C235" s="127"/>
      <c r="D235" s="127"/>
      <c r="E235" s="127"/>
      <c r="F235" s="127"/>
      <c r="G235" s="127"/>
      <c r="H235" s="127"/>
      <c r="I235" s="127"/>
      <c r="J235" s="127"/>
      <c r="K235" s="127"/>
      <c r="L235" s="127"/>
      <c r="M235" s="127"/>
      <c r="N235" s="127"/>
      <c r="O235" s="99"/>
      <c r="P235" s="129"/>
    </row>
    <row r="236" spans="1:17" x14ac:dyDescent="0.25">
      <c r="A236" s="56" t="s">
        <v>18</v>
      </c>
      <c r="B236" s="33">
        <f>'CV1'!D48</f>
        <v>167</v>
      </c>
      <c r="C236" s="67">
        <f>'CV2'!D48</f>
        <v>155</v>
      </c>
      <c r="D236" s="67">
        <f>'CV3'!D48</f>
        <v>167</v>
      </c>
      <c r="E236" s="67">
        <f>'Numa BL-LN'!D48</f>
        <v>97</v>
      </c>
      <c r="F236" s="67">
        <f>'Exline CW'!D48</f>
        <v>103</v>
      </c>
      <c r="G236" s="67">
        <f>'Plano JO-IN'!D48</f>
        <v>83</v>
      </c>
      <c r="H236" s="67">
        <f>'Cincinnati PS-FR'!D48</f>
        <v>99</v>
      </c>
      <c r="I236" s="67">
        <f>'Moravia TY-CH'!D48</f>
        <v>170</v>
      </c>
      <c r="J236" s="67">
        <f>'Unionville-Udell UN-UD'!D48</f>
        <v>107</v>
      </c>
      <c r="K236" s="67">
        <f>'VM-DG-SH'!D48</f>
        <v>102</v>
      </c>
      <c r="L236" s="67">
        <f>'Mystic-Rathbun WA'!D48</f>
        <v>113</v>
      </c>
      <c r="M236" s="67">
        <f>'Moulton WS-WE'!D48</f>
        <v>229</v>
      </c>
      <c r="N236" s="67">
        <f>'Absentee Total'!D108</f>
        <v>1709</v>
      </c>
      <c r="O236" s="33"/>
      <c r="P236" s="50">
        <f>SUM(B236:O236)</f>
        <v>3301</v>
      </c>
      <c r="Q236" s="30">
        <f>SUM(P236-N236)</f>
        <v>1592</v>
      </c>
    </row>
    <row r="237" spans="1:17" x14ac:dyDescent="0.25">
      <c r="A237" s="56" t="s">
        <v>174</v>
      </c>
      <c r="B237" s="33">
        <f>'CV1'!D49</f>
        <v>188</v>
      </c>
      <c r="C237" s="67">
        <f>'CV2'!D49</f>
        <v>193</v>
      </c>
      <c r="D237" s="67">
        <f>'CV3'!D49</f>
        <v>236</v>
      </c>
      <c r="E237" s="67">
        <f>'Numa BL-LN'!D49</f>
        <v>129</v>
      </c>
      <c r="F237" s="67">
        <f>'Exline CW'!D49</f>
        <v>101</v>
      </c>
      <c r="G237" s="67">
        <f>'Plano JO-IN'!D49</f>
        <v>100</v>
      </c>
      <c r="H237" s="67">
        <f>'Cincinnati PS-FR'!D49</f>
        <v>128</v>
      </c>
      <c r="I237" s="67">
        <f>'Moravia TY-CH'!D49</f>
        <v>220</v>
      </c>
      <c r="J237" s="67">
        <f>'Unionville-Udell UN-UD'!D49</f>
        <v>130</v>
      </c>
      <c r="K237" s="67">
        <f>'VM-DG-SH'!D49</f>
        <v>118</v>
      </c>
      <c r="L237" s="67">
        <f>'Mystic-Rathbun WA'!D49</f>
        <v>144</v>
      </c>
      <c r="M237" s="67">
        <f>'Moulton WS-WE'!D49</f>
        <v>186</v>
      </c>
      <c r="N237" s="67">
        <f>'Absentee Total'!D109</f>
        <v>1890</v>
      </c>
      <c r="O237" s="33"/>
      <c r="P237" s="50">
        <f>SUM(B237:O237)</f>
        <v>3763</v>
      </c>
      <c r="Q237" s="30">
        <f>SUM(P237-N237)</f>
        <v>1873</v>
      </c>
    </row>
    <row r="238" spans="1:17" x14ac:dyDescent="0.25">
      <c r="A238" s="56" t="s">
        <v>16</v>
      </c>
      <c r="B238" s="33">
        <f>'CV1'!D50</f>
        <v>149</v>
      </c>
      <c r="C238" s="67">
        <f>'CV2'!D50</f>
        <v>140</v>
      </c>
      <c r="D238" s="67">
        <f>'CV3'!D50</f>
        <v>165</v>
      </c>
      <c r="E238" s="67">
        <f>'Numa BL-LN'!D50</f>
        <v>76</v>
      </c>
      <c r="F238" s="67">
        <f>'Exline CW'!D50</f>
        <v>72</v>
      </c>
      <c r="G238" s="67">
        <f>'Plano JO-IN'!D50</f>
        <v>89</v>
      </c>
      <c r="H238" s="67">
        <f>'Cincinnati PS-FR'!D50</f>
        <v>81</v>
      </c>
      <c r="I238" s="67">
        <f>'Moravia TY-CH'!D50</f>
        <v>165</v>
      </c>
      <c r="J238" s="67">
        <f>'Unionville-Udell UN-UD'!D50</f>
        <v>90</v>
      </c>
      <c r="K238" s="67">
        <f>'VM-DG-SH'!D50</f>
        <v>82</v>
      </c>
      <c r="L238" s="67">
        <f>'Mystic-Rathbun WA'!D50</f>
        <v>96</v>
      </c>
      <c r="M238" s="67">
        <f>'Moulton WS-WE'!D50</f>
        <v>149</v>
      </c>
      <c r="N238" s="67">
        <f>'Absentee Total'!D110</f>
        <v>1585</v>
      </c>
      <c r="O238" s="33"/>
      <c r="P238" s="50">
        <f>SUM(B238:O238)</f>
        <v>2939</v>
      </c>
      <c r="Q238" s="30">
        <f>SUM(P238-N238)</f>
        <v>1354</v>
      </c>
    </row>
    <row r="239" spans="1:17" x14ac:dyDescent="0.25">
      <c r="A239" s="56" t="s">
        <v>0</v>
      </c>
      <c r="B239" s="33">
        <f>'CV1'!D51</f>
        <v>3</v>
      </c>
      <c r="C239" s="67">
        <f>'CV2'!D51</f>
        <v>4</v>
      </c>
      <c r="D239" s="67">
        <f>'CV3'!D51</f>
        <v>7</v>
      </c>
      <c r="E239" s="67">
        <f>'Numa BL-LN'!D51</f>
        <v>3</v>
      </c>
      <c r="F239" s="67">
        <f>'Exline CW'!D51</f>
        <v>2</v>
      </c>
      <c r="G239" s="67">
        <f>'Plano JO-IN'!D51</f>
        <v>1</v>
      </c>
      <c r="H239" s="67">
        <f>'Cincinnati PS-FR'!D51</f>
        <v>10</v>
      </c>
      <c r="I239" s="67">
        <f>'Moravia TY-CH'!D51</f>
        <v>5</v>
      </c>
      <c r="J239" s="67">
        <f>'Unionville-Udell UN-UD'!D51</f>
        <v>9</v>
      </c>
      <c r="K239" s="67">
        <f>'VM-DG-SH'!D51</f>
        <v>7</v>
      </c>
      <c r="L239" s="67">
        <f>'Mystic-Rathbun WA'!D51</f>
        <v>2</v>
      </c>
      <c r="M239" s="67">
        <f>'Moulton WS-WE'!D51</f>
        <v>3</v>
      </c>
      <c r="N239" s="67">
        <f>'Absentee Total'!D111</f>
        <v>52</v>
      </c>
      <c r="O239" s="33"/>
      <c r="P239" s="50">
        <f>SUM(B239:O239)</f>
        <v>108</v>
      </c>
      <c r="Q239" s="30">
        <f>SUM(P239-N239)</f>
        <v>56</v>
      </c>
    </row>
    <row r="240" spans="1:17" hidden="1" x14ac:dyDescent="0.25">
      <c r="A240" s="56" t="s">
        <v>138</v>
      </c>
      <c r="B240" s="33"/>
      <c r="C240" s="33"/>
      <c r="D240" s="98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50">
        <f>SUM(B240:O240)</f>
        <v>0</v>
      </c>
      <c r="Q240" s="30">
        <f>SUM(P240-N240)</f>
        <v>0</v>
      </c>
    </row>
    <row r="241" spans="1:17" hidden="1" x14ac:dyDescent="0.25">
      <c r="A241" s="56" t="s">
        <v>139</v>
      </c>
      <c r="B241" s="33"/>
      <c r="C241" s="33"/>
      <c r="D241" s="98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50">
        <f>SUM(B241:O241)</f>
        <v>0</v>
      </c>
      <c r="Q241" s="30">
        <f>SUM(P241-N241)</f>
        <v>0</v>
      </c>
    </row>
    <row r="242" spans="1:17" x14ac:dyDescent="0.25">
      <c r="A242" s="60"/>
      <c r="B242" s="124"/>
      <c r="C242" s="125"/>
      <c r="D242" s="125"/>
      <c r="E242" s="125"/>
      <c r="F242" s="125"/>
      <c r="G242" s="125"/>
      <c r="H242" s="125"/>
      <c r="I242" s="125"/>
      <c r="J242" s="125"/>
      <c r="K242" s="125"/>
      <c r="L242" s="125"/>
      <c r="M242" s="125"/>
      <c r="N242" s="125"/>
      <c r="O242" s="78"/>
      <c r="P242" s="128"/>
      <c r="Q242" s="53"/>
    </row>
    <row r="243" spans="1:17" x14ac:dyDescent="0.25">
      <c r="A243" s="63" t="s">
        <v>24</v>
      </c>
      <c r="B243" s="126"/>
      <c r="C243" s="127"/>
      <c r="D243" s="127"/>
      <c r="E243" s="127"/>
      <c r="F243" s="127"/>
      <c r="G243" s="127"/>
      <c r="H243" s="127"/>
      <c r="I243" s="127"/>
      <c r="J243" s="127"/>
      <c r="K243" s="127"/>
      <c r="L243" s="127"/>
      <c r="M243" s="127"/>
      <c r="N243" s="127"/>
      <c r="O243" s="99"/>
      <c r="P243" s="129"/>
    </row>
    <row r="244" spans="1:17" x14ac:dyDescent="0.25">
      <c r="A244" s="56" t="s">
        <v>202</v>
      </c>
      <c r="B244" s="34">
        <f>'CV1'!D54</f>
        <v>175</v>
      </c>
      <c r="C244" s="67">
        <f>'CV2'!D54</f>
        <v>164</v>
      </c>
      <c r="D244" s="67">
        <f>'CV3'!D54</f>
        <v>198</v>
      </c>
      <c r="E244" s="67">
        <f>'Numa BL-LN'!D54</f>
        <v>89</v>
      </c>
      <c r="F244" s="67">
        <f>'Exline CW'!D54</f>
        <v>77</v>
      </c>
      <c r="G244" s="67">
        <f>'Plano JO-IN'!D54</f>
        <v>71</v>
      </c>
      <c r="H244" s="67">
        <f>'Cincinnati PS-FR'!D54</f>
        <v>105</v>
      </c>
      <c r="I244" s="67">
        <f>'Moravia TY-CH'!D54</f>
        <v>192</v>
      </c>
      <c r="J244" s="67">
        <f>'Unionville-Udell UN-UD'!D54</f>
        <v>92</v>
      </c>
      <c r="K244" s="67">
        <f>'VM-DG-SH'!D54</f>
        <v>77</v>
      </c>
      <c r="L244" s="67">
        <f>'Mystic-Rathbun WA'!D54</f>
        <v>129</v>
      </c>
      <c r="M244" s="67">
        <f>'Moulton WS-WE'!D54</f>
        <v>156</v>
      </c>
      <c r="N244" s="67">
        <f>'Absentee Total'!D119</f>
        <v>1455</v>
      </c>
      <c r="O244" s="33"/>
      <c r="P244" s="50">
        <f>SUM(B244:O244)</f>
        <v>2980</v>
      </c>
      <c r="Q244" s="30">
        <f>SUM(P244-N244)</f>
        <v>1525</v>
      </c>
    </row>
    <row r="245" spans="1:17" x14ac:dyDescent="0.25">
      <c r="A245" s="57" t="s">
        <v>175</v>
      </c>
      <c r="B245" s="33">
        <f>'CV1'!D55</f>
        <v>84</v>
      </c>
      <c r="C245" s="67">
        <f>'CV2'!D55</f>
        <v>87</v>
      </c>
      <c r="D245" s="67">
        <f>'CV3'!D55</f>
        <v>89</v>
      </c>
      <c r="E245" s="67">
        <f>'Numa BL-LN'!D55</f>
        <v>57</v>
      </c>
      <c r="F245" s="67">
        <f>'Exline CW'!D55</f>
        <v>40</v>
      </c>
      <c r="G245" s="67">
        <f>'Plano JO-IN'!D55</f>
        <v>42</v>
      </c>
      <c r="H245" s="67">
        <f>'Cincinnati PS-FR'!D55</f>
        <v>61</v>
      </c>
      <c r="I245" s="67">
        <f>'Moravia TY-CH'!D55</f>
        <v>72</v>
      </c>
      <c r="J245" s="67">
        <f>'Unionville-Udell UN-UD'!D55</f>
        <v>44</v>
      </c>
      <c r="K245" s="67">
        <f>'VM-DG-SH'!D55</f>
        <v>50</v>
      </c>
      <c r="L245" s="67">
        <f>'Mystic-Rathbun WA'!D55</f>
        <v>53</v>
      </c>
      <c r="M245" s="67">
        <f>'Moulton WS-WE'!D55</f>
        <v>89</v>
      </c>
      <c r="N245" s="67">
        <f>'Absentee Total'!D120</f>
        <v>664</v>
      </c>
      <c r="O245" s="33"/>
      <c r="P245" s="50">
        <f>SUM(B245:O245)</f>
        <v>1432</v>
      </c>
      <c r="Q245" s="30">
        <f>SUM(P245-N245)</f>
        <v>768</v>
      </c>
    </row>
    <row r="246" spans="1:17" hidden="1" x14ac:dyDescent="0.25">
      <c r="A246" s="57" t="s">
        <v>138</v>
      </c>
      <c r="B246" s="33"/>
      <c r="C246" s="33"/>
      <c r="D246" s="98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50">
        <f>SUM(B246:O246)</f>
        <v>0</v>
      </c>
      <c r="Q246" s="30">
        <f>SUM(P246-N246)</f>
        <v>0</v>
      </c>
    </row>
    <row r="247" spans="1:17" hidden="1" x14ac:dyDescent="0.25">
      <c r="A247" s="57" t="s">
        <v>139</v>
      </c>
      <c r="B247" s="66"/>
      <c r="C247" s="66"/>
      <c r="D247" s="100"/>
      <c r="E247" s="66"/>
      <c r="F247" s="66"/>
      <c r="G247" s="66"/>
      <c r="H247" s="66"/>
      <c r="I247" s="66"/>
      <c r="J247" s="66"/>
      <c r="K247" s="66"/>
      <c r="L247" s="66"/>
      <c r="M247" s="66"/>
      <c r="N247" s="66"/>
      <c r="O247" s="66"/>
      <c r="P247" s="50">
        <f>SUM(B247:O247)</f>
        <v>0</v>
      </c>
      <c r="Q247" s="30">
        <f>SUM(P247-N247)</f>
        <v>0</v>
      </c>
    </row>
    <row r="248" spans="1:17" x14ac:dyDescent="0.25">
      <c r="A248" s="73"/>
      <c r="B248" s="135"/>
      <c r="C248" s="136"/>
      <c r="D248" s="136"/>
      <c r="E248" s="136"/>
      <c r="F248" s="136"/>
      <c r="G248" s="136"/>
      <c r="H248" s="136"/>
      <c r="I248" s="136"/>
      <c r="J248" s="136"/>
      <c r="K248" s="136"/>
      <c r="L248" s="136"/>
      <c r="M248" s="136"/>
      <c r="N248" s="137"/>
      <c r="O248" s="49"/>
      <c r="P248" s="50"/>
    </row>
    <row r="249" spans="1:17" x14ac:dyDescent="0.25">
      <c r="A249" s="56" t="s">
        <v>203</v>
      </c>
      <c r="B249" s="67">
        <f>'CV1'!D57</f>
        <v>177</v>
      </c>
      <c r="C249" s="67">
        <f>'CV2'!D57</f>
        <v>177</v>
      </c>
      <c r="D249" s="67">
        <f>'CV3'!D57</f>
        <v>199</v>
      </c>
      <c r="E249" s="67">
        <f>'Numa BL-LN'!D57</f>
        <v>89</v>
      </c>
      <c r="F249" s="67">
        <f>'Exline CW'!D57</f>
        <v>77</v>
      </c>
      <c r="G249" s="67">
        <f>'Plano JO-IN'!D57</f>
        <v>74</v>
      </c>
      <c r="H249" s="67">
        <f>'Cincinnati PS-FR'!D57</f>
        <v>111</v>
      </c>
      <c r="I249" s="67">
        <f>'Moravia TY-CH'!D57</f>
        <v>185</v>
      </c>
      <c r="J249" s="67">
        <f>'Unionville-Udell UN-UD'!D57</f>
        <v>92</v>
      </c>
      <c r="K249" s="67">
        <f>'VM-DG-SH'!D57</f>
        <v>86</v>
      </c>
      <c r="L249" s="67">
        <f>'Mystic-Rathbun WA'!D57</f>
        <v>126</v>
      </c>
      <c r="M249" s="67">
        <f>'Moulton WS-WE'!D57</f>
        <v>152</v>
      </c>
      <c r="N249" s="67">
        <f>'Absentee Total'!D122</f>
        <v>1474</v>
      </c>
      <c r="O249" s="33"/>
      <c r="P249" s="50">
        <f>SUM(B249:O249)</f>
        <v>3019</v>
      </c>
      <c r="Q249" s="30">
        <f>SUM(P249-N249)</f>
        <v>1545</v>
      </c>
    </row>
    <row r="250" spans="1:17" x14ac:dyDescent="0.25">
      <c r="A250" s="57" t="s">
        <v>175</v>
      </c>
      <c r="B250" s="33">
        <f>'CV1'!D58</f>
        <v>78</v>
      </c>
      <c r="C250" s="67">
        <f>'CV2'!D58</f>
        <v>76</v>
      </c>
      <c r="D250" s="67">
        <f>'CV3'!D58</f>
        <v>84</v>
      </c>
      <c r="E250" s="67">
        <f>'Numa BL-LN'!D58</f>
        <v>53</v>
      </c>
      <c r="F250" s="67">
        <f>'Exline CW'!D58</f>
        <v>38</v>
      </c>
      <c r="G250" s="67">
        <f>'Plano JO-IN'!D58</f>
        <v>41</v>
      </c>
      <c r="H250" s="67">
        <f>'Cincinnati PS-FR'!D58</f>
        <v>55</v>
      </c>
      <c r="I250" s="67">
        <f>'Moravia TY-CH'!D58</f>
        <v>79</v>
      </c>
      <c r="J250" s="67">
        <f>'Unionville-Udell UN-UD'!D58</f>
        <v>46</v>
      </c>
      <c r="K250" s="67">
        <f>'VM-DG-SH'!D58</f>
        <v>44</v>
      </c>
      <c r="L250" s="67">
        <f>'Mystic-Rathbun WA'!D58</f>
        <v>53</v>
      </c>
      <c r="M250" s="67">
        <f>'Moulton WS-WE'!D58</f>
        <v>86</v>
      </c>
      <c r="N250" s="67">
        <f>'Absentee Total'!D123</f>
        <v>636</v>
      </c>
      <c r="O250" s="33"/>
      <c r="P250" s="50">
        <f>SUM(B250:O250)</f>
        <v>1369</v>
      </c>
      <c r="Q250" s="30">
        <f>SUM(P250-N250)</f>
        <v>733</v>
      </c>
    </row>
    <row r="251" spans="1:17" hidden="1" x14ac:dyDescent="0.25">
      <c r="A251" s="57" t="s">
        <v>138</v>
      </c>
      <c r="B251" s="33"/>
      <c r="C251" s="33"/>
      <c r="D251" s="98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50">
        <f>SUM(B251:O251)</f>
        <v>0</v>
      </c>
      <c r="Q251" s="30">
        <f>SUM(P251-N251)</f>
        <v>0</v>
      </c>
    </row>
    <row r="252" spans="1:17" hidden="1" x14ac:dyDescent="0.25">
      <c r="A252" s="57" t="s">
        <v>139</v>
      </c>
      <c r="B252" s="66"/>
      <c r="C252" s="66"/>
      <c r="D252" s="100"/>
      <c r="E252" s="66"/>
      <c r="F252" s="66"/>
      <c r="G252" s="66"/>
      <c r="H252" s="66"/>
      <c r="I252" s="66"/>
      <c r="J252" s="66"/>
      <c r="K252" s="66"/>
      <c r="L252" s="66"/>
      <c r="M252" s="66"/>
      <c r="N252" s="66"/>
      <c r="O252" s="66"/>
      <c r="P252" s="50">
        <f>SUM(B252:O252)</f>
        <v>0</v>
      </c>
      <c r="Q252" s="30">
        <f>SUM(P252-N252)</f>
        <v>0</v>
      </c>
    </row>
    <row r="253" spans="1:17" x14ac:dyDescent="0.25">
      <c r="A253" s="73"/>
      <c r="B253" s="135"/>
      <c r="C253" s="136"/>
      <c r="D253" s="136"/>
      <c r="E253" s="136"/>
      <c r="F253" s="136"/>
      <c r="G253" s="136"/>
      <c r="H253" s="136"/>
      <c r="I253" s="136"/>
      <c r="J253" s="136"/>
      <c r="K253" s="136"/>
      <c r="L253" s="136"/>
      <c r="M253" s="136"/>
      <c r="N253" s="137"/>
      <c r="O253" s="49"/>
      <c r="P253" s="50"/>
    </row>
    <row r="254" spans="1:17" x14ac:dyDescent="0.25">
      <c r="A254" s="56" t="s">
        <v>204</v>
      </c>
      <c r="B254" s="74">
        <f>'CV1'!D60</f>
        <v>167</v>
      </c>
      <c r="C254" s="67">
        <f>'CV2'!D60</f>
        <v>159</v>
      </c>
      <c r="D254" s="67">
        <f>'CV3'!D60</f>
        <v>185</v>
      </c>
      <c r="E254" s="67">
        <f>'Numa BL-LN'!D60</f>
        <v>85</v>
      </c>
      <c r="F254" s="67">
        <f>'Exline CW'!D60</f>
        <v>79</v>
      </c>
      <c r="G254" s="67">
        <f>'Plano JO-IN'!D60</f>
        <v>70</v>
      </c>
      <c r="H254" s="67">
        <f>'Cincinnati PS-FR'!D60</f>
        <v>103</v>
      </c>
      <c r="I254" s="67">
        <f>'Moravia TY-CH'!D60</f>
        <v>185</v>
      </c>
      <c r="J254" s="67">
        <f>'Unionville-Udell UN-UD'!D60</f>
        <v>89</v>
      </c>
      <c r="K254" s="67">
        <f>'VM-DG-SH'!D60</f>
        <v>81</v>
      </c>
      <c r="L254" s="67">
        <f>'Mystic-Rathbun WA'!D60</f>
        <v>126</v>
      </c>
      <c r="M254" s="67">
        <f>'Moulton WS-WE'!D60</f>
        <v>156</v>
      </c>
      <c r="N254" s="67">
        <f>'Absentee Total'!D125</f>
        <v>1381</v>
      </c>
      <c r="O254" s="33"/>
      <c r="P254" s="50">
        <f>SUM(B254:O254)</f>
        <v>2866</v>
      </c>
      <c r="Q254" s="30">
        <f>SUM(P254-N254)</f>
        <v>1485</v>
      </c>
    </row>
    <row r="255" spans="1:17" x14ac:dyDescent="0.25">
      <c r="A255" s="57" t="s">
        <v>175</v>
      </c>
      <c r="B255" s="33">
        <f>'CV1'!D61</f>
        <v>84</v>
      </c>
      <c r="C255" s="67">
        <f>'CV2'!D61</f>
        <v>87</v>
      </c>
      <c r="D255" s="67">
        <f>'CV3'!D61</f>
        <v>95</v>
      </c>
      <c r="E255" s="67">
        <f>'Numa BL-LN'!D61</f>
        <v>59</v>
      </c>
      <c r="F255" s="67">
        <f>'Exline CW'!D61</f>
        <v>36</v>
      </c>
      <c r="G255" s="67">
        <f>'Plano JO-IN'!D61</f>
        <v>42</v>
      </c>
      <c r="H255" s="67">
        <f>'Cincinnati PS-FR'!D61</f>
        <v>62</v>
      </c>
      <c r="I255" s="67">
        <f>'Moravia TY-CH'!D61</f>
        <v>79</v>
      </c>
      <c r="J255" s="67">
        <f>'Unionville-Udell UN-UD'!D61</f>
        <v>44</v>
      </c>
      <c r="K255" s="67">
        <f>'VM-DG-SH'!D61</f>
        <v>48</v>
      </c>
      <c r="L255" s="67">
        <f>'Mystic-Rathbun WA'!D61</f>
        <v>55</v>
      </c>
      <c r="M255" s="67">
        <f>'Moulton WS-WE'!D61</f>
        <v>84</v>
      </c>
      <c r="N255" s="67">
        <f>'Absentee Total'!D126</f>
        <v>692</v>
      </c>
      <c r="O255" s="66"/>
      <c r="P255" s="50">
        <f>SUM(B255:O255)</f>
        <v>1467</v>
      </c>
      <c r="Q255" s="30">
        <f>SUM(P255-N255)</f>
        <v>775</v>
      </c>
    </row>
    <row r="256" spans="1:17" hidden="1" x14ac:dyDescent="0.25">
      <c r="A256" s="57" t="s">
        <v>138</v>
      </c>
      <c r="B256" s="33"/>
      <c r="C256" s="33"/>
      <c r="D256" s="98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50">
        <f>SUM(B256:O256)</f>
        <v>0</v>
      </c>
      <c r="Q256" s="31">
        <f>SUM(P256-N256)</f>
        <v>0</v>
      </c>
    </row>
    <row r="257" spans="1:17" hidden="1" x14ac:dyDescent="0.25">
      <c r="A257" s="57" t="s">
        <v>139</v>
      </c>
      <c r="B257" s="66"/>
      <c r="C257" s="66"/>
      <c r="D257" s="100"/>
      <c r="E257" s="66"/>
      <c r="F257" s="66"/>
      <c r="G257" s="66"/>
      <c r="H257" s="66"/>
      <c r="I257" s="66"/>
      <c r="J257" s="66"/>
      <c r="K257" s="66"/>
      <c r="L257" s="66"/>
      <c r="M257" s="66"/>
      <c r="N257" s="66"/>
      <c r="O257" s="66"/>
      <c r="P257" s="50">
        <f>SUM(B257:O257)</f>
        <v>0</v>
      </c>
      <c r="Q257" s="31">
        <f>SUM(P257-N257)</f>
        <v>0</v>
      </c>
    </row>
    <row r="258" spans="1:17" x14ac:dyDescent="0.25">
      <c r="A258" s="57"/>
      <c r="B258" s="135"/>
      <c r="C258" s="136"/>
      <c r="D258" s="136"/>
      <c r="E258" s="136"/>
      <c r="F258" s="136"/>
      <c r="G258" s="136"/>
      <c r="H258" s="136"/>
      <c r="I258" s="136"/>
      <c r="J258" s="136"/>
      <c r="K258" s="136"/>
      <c r="L258" s="136"/>
      <c r="M258" s="136"/>
      <c r="N258" s="137"/>
      <c r="O258" s="49"/>
      <c r="P258" s="75"/>
      <c r="Q258" s="31"/>
    </row>
    <row r="259" spans="1:17" x14ac:dyDescent="0.25">
      <c r="A259" s="56" t="s">
        <v>205</v>
      </c>
      <c r="B259" s="74">
        <f>'CV1'!D63</f>
        <v>176</v>
      </c>
      <c r="C259" s="67">
        <f>'CV2'!D63</f>
        <v>166</v>
      </c>
      <c r="D259" s="67">
        <f>'CV3'!D63</f>
        <v>201</v>
      </c>
      <c r="E259" s="67">
        <f>'Numa BL-LN'!D63</f>
        <v>88</v>
      </c>
      <c r="F259" s="67">
        <f>'Exline CW'!D63</f>
        <v>84</v>
      </c>
      <c r="G259" s="67">
        <f>'Plano JO-IN'!D63</f>
        <v>74</v>
      </c>
      <c r="H259" s="67">
        <f>'Cincinnati PS-FR'!D63</f>
        <v>112</v>
      </c>
      <c r="I259" s="67">
        <f>'Moravia TY-CH'!D63</f>
        <v>182</v>
      </c>
      <c r="J259" s="67">
        <f>'Unionville-Udell UN-UD'!D63</f>
        <v>94</v>
      </c>
      <c r="K259" s="67">
        <f>'VM-DG-SH'!D63</f>
        <v>84</v>
      </c>
      <c r="L259" s="67">
        <f>'Mystic-Rathbun WA'!D63</f>
        <v>128</v>
      </c>
      <c r="M259" s="67">
        <f>'Moulton WS-WE'!D63</f>
        <v>155</v>
      </c>
      <c r="N259" s="67">
        <f>'Absentee Total'!D128</f>
        <v>1446</v>
      </c>
      <c r="O259" s="33"/>
      <c r="P259" s="50">
        <f>SUM(B259:O259)</f>
        <v>2990</v>
      </c>
      <c r="Q259" s="31">
        <f>SUM(P259-N259)</f>
        <v>1544</v>
      </c>
    </row>
    <row r="260" spans="1:17" x14ac:dyDescent="0.25">
      <c r="A260" s="57" t="s">
        <v>175</v>
      </c>
      <c r="B260" s="33">
        <f>'CV1'!D64</f>
        <v>74</v>
      </c>
      <c r="C260" s="67">
        <f>'CV2'!D64</f>
        <v>83</v>
      </c>
      <c r="D260" s="67">
        <f>'CV3'!D64</f>
        <v>78</v>
      </c>
      <c r="E260" s="67">
        <f>'Numa BL-LN'!D64</f>
        <v>53</v>
      </c>
      <c r="F260" s="67">
        <f>'Exline CW'!D64</f>
        <v>34</v>
      </c>
      <c r="G260" s="67">
        <f>'Plano JO-IN'!D64</f>
        <v>40</v>
      </c>
      <c r="H260" s="67">
        <f>'Cincinnati PS-FR'!D64</f>
        <v>55</v>
      </c>
      <c r="I260" s="67">
        <f>'Moravia TY-CH'!D64</f>
        <v>78</v>
      </c>
      <c r="J260" s="67">
        <f>'Unionville-Udell UN-UD'!D64</f>
        <v>42</v>
      </c>
      <c r="K260" s="67">
        <f>'VM-DG-SH'!D64</f>
        <v>48</v>
      </c>
      <c r="L260" s="67">
        <f>'Mystic-Rathbun WA'!D64</f>
        <v>52</v>
      </c>
      <c r="M260" s="67">
        <f>'Moulton WS-WE'!D64</f>
        <v>83</v>
      </c>
      <c r="N260" s="67">
        <f>'Absentee Total'!D129</f>
        <v>620</v>
      </c>
      <c r="O260" s="66"/>
      <c r="P260" s="50">
        <f>SUM(B260:O260)</f>
        <v>1340</v>
      </c>
      <c r="Q260" s="31">
        <f>SUM(P260-N260)</f>
        <v>720</v>
      </c>
    </row>
    <row r="261" spans="1:17" hidden="1" x14ac:dyDescent="0.25">
      <c r="A261" s="57" t="s">
        <v>138</v>
      </c>
      <c r="B261" s="33"/>
      <c r="C261" s="33"/>
      <c r="D261" s="98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50">
        <f>SUM(B261:O261)</f>
        <v>0</v>
      </c>
      <c r="Q261" s="31">
        <f>SUM(P261-N261)</f>
        <v>0</v>
      </c>
    </row>
    <row r="262" spans="1:17" hidden="1" x14ac:dyDescent="0.25">
      <c r="A262" s="57" t="s">
        <v>139</v>
      </c>
      <c r="B262" s="66"/>
      <c r="C262" s="66"/>
      <c r="D262" s="100"/>
      <c r="E262" s="66"/>
      <c r="F262" s="66"/>
      <c r="G262" s="66"/>
      <c r="H262" s="66"/>
      <c r="I262" s="66"/>
      <c r="J262" s="66"/>
      <c r="K262" s="66"/>
      <c r="L262" s="66"/>
      <c r="M262" s="66"/>
      <c r="N262" s="66"/>
      <c r="O262" s="33"/>
      <c r="P262" s="50">
        <f>SUM(B262:O262)</f>
        <v>0</v>
      </c>
      <c r="Q262" s="31">
        <f>SUM(P262-N262)</f>
        <v>0</v>
      </c>
    </row>
    <row r="263" spans="1:17" x14ac:dyDescent="0.25">
      <c r="A263" s="60"/>
      <c r="B263" s="124"/>
      <c r="C263" s="125"/>
      <c r="D263" s="125"/>
      <c r="E263" s="125"/>
      <c r="F263" s="125"/>
      <c r="G263" s="125"/>
      <c r="H263" s="125"/>
      <c r="I263" s="125"/>
      <c r="J263" s="125"/>
      <c r="K263" s="125"/>
      <c r="L263" s="125"/>
      <c r="M263" s="125"/>
      <c r="N263" s="125"/>
      <c r="O263" s="78"/>
      <c r="P263" s="128"/>
      <c r="Q263" s="53"/>
    </row>
    <row r="264" spans="1:17" x14ac:dyDescent="0.25">
      <c r="A264" s="63" t="s">
        <v>25</v>
      </c>
      <c r="B264" s="126"/>
      <c r="C264" s="127"/>
      <c r="D264" s="127"/>
      <c r="E264" s="127"/>
      <c r="F264" s="127"/>
      <c r="G264" s="127"/>
      <c r="H264" s="127"/>
      <c r="I264" s="127"/>
      <c r="J264" s="127"/>
      <c r="K264" s="127"/>
      <c r="L264" s="127"/>
      <c r="M264" s="127"/>
      <c r="N264" s="127"/>
      <c r="O264" s="99"/>
      <c r="P264" s="129"/>
    </row>
    <row r="265" spans="1:17" x14ac:dyDescent="0.25">
      <c r="A265" s="56" t="s">
        <v>206</v>
      </c>
      <c r="B265" s="69">
        <f>'CV1'!D67</f>
        <v>171</v>
      </c>
      <c r="C265" s="67">
        <f>'CV2'!D67</f>
        <v>171</v>
      </c>
      <c r="D265" s="67">
        <f>'CV3'!D67</f>
        <v>199</v>
      </c>
      <c r="E265" s="67">
        <f>'Numa BL-LN'!D67</f>
        <v>93</v>
      </c>
      <c r="F265" s="67">
        <f>'Exline CW'!D67</f>
        <v>79</v>
      </c>
      <c r="G265" s="67">
        <f>'Plano JO-IN'!D67</f>
        <v>72</v>
      </c>
      <c r="H265" s="67">
        <f>'Cincinnati PS-FR'!D67</f>
        <v>111</v>
      </c>
      <c r="I265" s="67">
        <f>'Moravia TY-CH'!D67</f>
        <v>186</v>
      </c>
      <c r="J265" s="67">
        <f>'Unionville-Udell UN-UD'!D67</f>
        <v>90</v>
      </c>
      <c r="K265" s="67">
        <f>'VM-DG-SH'!D67</f>
        <v>79</v>
      </c>
      <c r="L265" s="67">
        <f>'Mystic-Rathbun WA'!D67</f>
        <v>129</v>
      </c>
      <c r="M265" s="67">
        <f>'Moulton WS-WE'!D67</f>
        <v>155</v>
      </c>
      <c r="N265" s="67">
        <f>'Absentee Total'!D132</f>
        <v>1462</v>
      </c>
      <c r="O265" s="33"/>
      <c r="P265" s="50">
        <f>SUM(B265:O265)</f>
        <v>2997</v>
      </c>
      <c r="Q265" s="30">
        <f>SUM(P265-N265)</f>
        <v>1535</v>
      </c>
    </row>
    <row r="266" spans="1:17" x14ac:dyDescent="0.25">
      <c r="A266" s="57" t="s">
        <v>175</v>
      </c>
      <c r="B266" s="33">
        <f>'CV1'!D68</f>
        <v>77</v>
      </c>
      <c r="C266" s="67">
        <f>'CV2'!D68</f>
        <v>78</v>
      </c>
      <c r="D266" s="67">
        <f>'CV3'!D68</f>
        <v>81</v>
      </c>
      <c r="E266" s="67">
        <f>'Numa BL-LN'!D68</f>
        <v>51</v>
      </c>
      <c r="F266" s="67">
        <f>'Exline CW'!D68</f>
        <v>36</v>
      </c>
      <c r="G266" s="67">
        <f>'Plano JO-IN'!D68</f>
        <v>39</v>
      </c>
      <c r="H266" s="67">
        <f>'Cincinnati PS-FR'!D68</f>
        <v>51</v>
      </c>
      <c r="I266" s="67">
        <f>'Moravia TY-CH'!D68</f>
        <v>75</v>
      </c>
      <c r="J266" s="67">
        <f>'Unionville-Udell UN-UD'!D68</f>
        <v>45</v>
      </c>
      <c r="K266" s="67">
        <f>'VM-DG-SH'!D68</f>
        <v>44</v>
      </c>
      <c r="L266" s="67">
        <f>'Mystic-Rathbun WA'!D68</f>
        <v>50</v>
      </c>
      <c r="M266" s="67">
        <f>'Moulton WS-WE'!D68</f>
        <v>80</v>
      </c>
      <c r="N266" s="67">
        <f>'Absentee Total'!D133</f>
        <v>575</v>
      </c>
      <c r="O266" s="33"/>
      <c r="P266" s="50">
        <f>SUM(B266:O266)</f>
        <v>1282</v>
      </c>
      <c r="Q266" s="30">
        <f>SUM(P266-N266)</f>
        <v>707</v>
      </c>
    </row>
    <row r="267" spans="1:17" hidden="1" x14ac:dyDescent="0.25">
      <c r="A267" s="57" t="s">
        <v>138</v>
      </c>
      <c r="B267" s="33"/>
      <c r="C267" s="33"/>
      <c r="D267" s="98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50">
        <f>SUM(B267:O267)</f>
        <v>0</v>
      </c>
      <c r="Q267" s="31">
        <f>SUM(P267-N267)</f>
        <v>0</v>
      </c>
    </row>
    <row r="268" spans="1:17" hidden="1" x14ac:dyDescent="0.25">
      <c r="A268" s="57" t="s">
        <v>139</v>
      </c>
      <c r="B268" s="66"/>
      <c r="C268" s="66"/>
      <c r="D268" s="100"/>
      <c r="E268" s="66"/>
      <c r="F268" s="66"/>
      <c r="G268" s="66"/>
      <c r="H268" s="66"/>
      <c r="I268" s="66"/>
      <c r="J268" s="66"/>
      <c r="K268" s="66"/>
      <c r="L268" s="66"/>
      <c r="M268" s="66"/>
      <c r="N268" s="66"/>
      <c r="O268" s="66"/>
      <c r="P268" s="50">
        <f>SUM(B268:O268)</f>
        <v>0</v>
      </c>
      <c r="Q268" s="31">
        <f>SUM(P268-N268)</f>
        <v>0</v>
      </c>
    </row>
    <row r="269" spans="1:17" x14ac:dyDescent="0.25">
      <c r="A269" s="57"/>
      <c r="B269" s="135"/>
      <c r="C269" s="136"/>
      <c r="D269" s="136"/>
      <c r="E269" s="136"/>
      <c r="F269" s="136"/>
      <c r="G269" s="136"/>
      <c r="H269" s="136"/>
      <c r="I269" s="136"/>
      <c r="J269" s="136"/>
      <c r="K269" s="136"/>
      <c r="L269" s="136"/>
      <c r="M269" s="136"/>
      <c r="N269" s="137"/>
      <c r="O269" s="49"/>
      <c r="P269" s="50"/>
      <c r="Q269" s="31"/>
    </row>
    <row r="270" spans="1:17" x14ac:dyDescent="0.25">
      <c r="A270" s="56" t="s">
        <v>207</v>
      </c>
      <c r="B270" s="68">
        <f>'CV1'!D70</f>
        <v>173</v>
      </c>
      <c r="C270" s="67">
        <f>'CV2'!D70</f>
        <v>158</v>
      </c>
      <c r="D270" s="67">
        <f>'CV3'!D70</f>
        <v>185</v>
      </c>
      <c r="E270" s="67">
        <f>'Numa BL-LN'!D70</f>
        <v>85</v>
      </c>
      <c r="F270" s="67">
        <f>'Exline CW'!D70</f>
        <v>80</v>
      </c>
      <c r="G270" s="67">
        <f>'Plano JO-IN'!D70</f>
        <v>72</v>
      </c>
      <c r="H270" s="67">
        <f>'Cincinnati PS-FR'!D70</f>
        <v>106</v>
      </c>
      <c r="I270" s="67">
        <f>'Moravia TY-CH'!D70</f>
        <v>183</v>
      </c>
      <c r="J270" s="67">
        <f>'Unionville-Udell UN-UD'!D70</f>
        <v>89</v>
      </c>
      <c r="K270" s="67">
        <f>'VM-DG-SH'!D70</f>
        <v>81</v>
      </c>
      <c r="L270" s="67">
        <f>'Mystic-Rathbun WA'!D70</f>
        <v>127</v>
      </c>
      <c r="M270" s="67">
        <f>'Moulton WS-WE'!D70</f>
        <v>158</v>
      </c>
      <c r="N270" s="67">
        <f>'Absentee Total'!D135</f>
        <v>1400</v>
      </c>
      <c r="O270" s="33"/>
      <c r="P270" s="50">
        <f>SUM(B270:O270)</f>
        <v>2897</v>
      </c>
      <c r="Q270" s="30">
        <f>SUM(P270-N270)</f>
        <v>1497</v>
      </c>
    </row>
    <row r="271" spans="1:17" x14ac:dyDescent="0.25">
      <c r="A271" s="57" t="s">
        <v>175</v>
      </c>
      <c r="B271" s="33">
        <f>'CV1'!D71</f>
        <v>74</v>
      </c>
      <c r="C271" s="67">
        <f>'CV2'!D71</f>
        <v>90</v>
      </c>
      <c r="D271" s="67">
        <f>'CV3'!D71</f>
        <v>92</v>
      </c>
      <c r="E271" s="67">
        <f>'Numa BL-LN'!D71</f>
        <v>57</v>
      </c>
      <c r="F271" s="67">
        <f>'Exline CW'!D71</f>
        <v>33</v>
      </c>
      <c r="G271" s="67">
        <f>'Plano JO-IN'!D71</f>
        <v>41</v>
      </c>
      <c r="H271" s="67">
        <f>'Cincinnati PS-FR'!D71</f>
        <v>55</v>
      </c>
      <c r="I271" s="67">
        <f>'Moravia TY-CH'!D71</f>
        <v>75</v>
      </c>
      <c r="J271" s="67">
        <f>'Unionville-Udell UN-UD'!D71</f>
        <v>41</v>
      </c>
      <c r="K271" s="67">
        <f>'VM-DG-SH'!D71</f>
        <v>42</v>
      </c>
      <c r="L271" s="67">
        <f>'Mystic-Rathbun WA'!D71</f>
        <v>51</v>
      </c>
      <c r="M271" s="67">
        <f>'Moulton WS-WE'!D71</f>
        <v>73</v>
      </c>
      <c r="N271" s="67">
        <f>'Absentee Total'!D136</f>
        <v>613</v>
      </c>
      <c r="O271" s="33"/>
      <c r="P271" s="50">
        <f>SUM(B271:O271)</f>
        <v>1337</v>
      </c>
      <c r="Q271" s="30">
        <f>SUM(P271-N271)</f>
        <v>724</v>
      </c>
    </row>
    <row r="272" spans="1:17" hidden="1" x14ac:dyDescent="0.25">
      <c r="A272" s="57" t="s">
        <v>138</v>
      </c>
      <c r="B272" s="33"/>
      <c r="C272" s="33"/>
      <c r="D272" s="98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50">
        <f>SUM(B272:O272)</f>
        <v>0</v>
      </c>
      <c r="Q272" s="31">
        <f>SUM(P272-N272)</f>
        <v>0</v>
      </c>
    </row>
    <row r="273" spans="1:17" hidden="1" x14ac:dyDescent="0.25">
      <c r="A273" s="57" t="s">
        <v>139</v>
      </c>
      <c r="B273" s="66"/>
      <c r="C273" s="66"/>
      <c r="D273" s="100"/>
      <c r="E273" s="66"/>
      <c r="F273" s="66"/>
      <c r="G273" s="66"/>
      <c r="H273" s="66"/>
      <c r="I273" s="66"/>
      <c r="J273" s="66"/>
      <c r="K273" s="66"/>
      <c r="L273" s="66"/>
      <c r="M273" s="66"/>
      <c r="N273" s="66"/>
      <c r="O273" s="66"/>
      <c r="P273" s="50">
        <f>SUM(B273:O273)</f>
        <v>0</v>
      </c>
      <c r="Q273" s="31">
        <f>SUM(P273-N273)</f>
        <v>0</v>
      </c>
    </row>
    <row r="274" spans="1:17" x14ac:dyDescent="0.25">
      <c r="A274" s="57"/>
      <c r="B274" s="135"/>
      <c r="C274" s="136"/>
      <c r="D274" s="136"/>
      <c r="E274" s="136"/>
      <c r="F274" s="136"/>
      <c r="G274" s="136"/>
      <c r="H274" s="136"/>
      <c r="I274" s="136"/>
      <c r="J274" s="136"/>
      <c r="K274" s="136"/>
      <c r="L274" s="136"/>
      <c r="M274" s="136"/>
      <c r="N274" s="137"/>
      <c r="O274" s="49"/>
      <c r="P274" s="50"/>
      <c r="Q274" s="31"/>
    </row>
    <row r="275" spans="1:17" x14ac:dyDescent="0.25">
      <c r="A275" s="56" t="s">
        <v>208</v>
      </c>
      <c r="B275" s="68">
        <f>'CV1'!D73</f>
        <v>170</v>
      </c>
      <c r="C275" s="67">
        <f>'CV2'!D73</f>
        <v>156</v>
      </c>
      <c r="D275" s="67">
        <f>'CV3'!D73</f>
        <v>198</v>
      </c>
      <c r="E275" s="67">
        <f>'Numa BL-LN'!D73</f>
        <v>90</v>
      </c>
      <c r="F275" s="67">
        <f>'Exline CW'!D73</f>
        <v>77</v>
      </c>
      <c r="G275" s="67">
        <f>'Plano JO-IN'!D73</f>
        <v>72</v>
      </c>
      <c r="H275" s="67">
        <f>'Cincinnati PS-FR'!D73</f>
        <v>105</v>
      </c>
      <c r="I275" s="67">
        <f>'Moravia TY-CH'!D73</f>
        <v>184</v>
      </c>
      <c r="J275" s="67">
        <f>'Unionville-Udell UN-UD'!D73</f>
        <v>92</v>
      </c>
      <c r="K275" s="67">
        <f>'VM-DG-SH'!D73</f>
        <v>78</v>
      </c>
      <c r="L275" s="67">
        <f>'Mystic-Rathbun WA'!D73</f>
        <v>128</v>
      </c>
      <c r="M275" s="67">
        <f>'Moulton WS-WE'!D73</f>
        <v>161</v>
      </c>
      <c r="N275" s="67">
        <f>'Absentee Total'!D138</f>
        <v>1393</v>
      </c>
      <c r="O275" s="33"/>
      <c r="P275" s="50">
        <f>SUM(B275:O275)</f>
        <v>2904</v>
      </c>
      <c r="Q275" s="30">
        <f>SUM(P275-N275)</f>
        <v>1511</v>
      </c>
    </row>
    <row r="276" spans="1:17" x14ac:dyDescent="0.25">
      <c r="A276" s="57" t="s">
        <v>175</v>
      </c>
      <c r="B276" s="33">
        <f>'CV1'!D74</f>
        <v>75</v>
      </c>
      <c r="C276" s="67">
        <f>'CV2'!D74</f>
        <v>91</v>
      </c>
      <c r="D276" s="67">
        <f>'CV3'!D74</f>
        <v>85</v>
      </c>
      <c r="E276" s="67">
        <f>'Numa BL-LN'!D74</f>
        <v>52</v>
      </c>
      <c r="F276" s="67">
        <f>'Exline CW'!D74</f>
        <v>37</v>
      </c>
      <c r="G276" s="67">
        <f>'Plano JO-IN'!D74</f>
        <v>40</v>
      </c>
      <c r="H276" s="67">
        <f>'Cincinnati PS-FR'!D74</f>
        <v>57</v>
      </c>
      <c r="I276" s="67">
        <f>'Moravia TY-CH'!D74</f>
        <v>75</v>
      </c>
      <c r="J276" s="67">
        <f>'Unionville-Udell UN-UD'!D74</f>
        <v>39</v>
      </c>
      <c r="K276" s="67">
        <f>'VM-DG-SH'!D74</f>
        <v>44</v>
      </c>
      <c r="L276" s="67">
        <f>'Mystic-Rathbun WA'!D74</f>
        <v>46</v>
      </c>
      <c r="M276" s="67">
        <f>'Moulton WS-WE'!D74</f>
        <v>70</v>
      </c>
      <c r="N276" s="67">
        <f>'Absentee Total'!D139</f>
        <v>609</v>
      </c>
      <c r="O276" s="33"/>
      <c r="P276" s="50">
        <f>SUM(B276:O276)</f>
        <v>1320</v>
      </c>
      <c r="Q276" s="30">
        <f>SUM(P276-N276)</f>
        <v>711</v>
      </c>
    </row>
    <row r="277" spans="1:17" hidden="1" x14ac:dyDescent="0.25">
      <c r="A277" s="57" t="s">
        <v>138</v>
      </c>
      <c r="B277" s="33"/>
      <c r="C277" s="33"/>
      <c r="D277" s="98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50">
        <f>SUM(B277:O277)</f>
        <v>0</v>
      </c>
      <c r="Q277" s="31">
        <f>SUM(P277-N277)</f>
        <v>0</v>
      </c>
    </row>
    <row r="278" spans="1:17" hidden="1" x14ac:dyDescent="0.25">
      <c r="A278" s="57" t="s">
        <v>139</v>
      </c>
      <c r="B278" s="66"/>
      <c r="C278" s="66"/>
      <c r="D278" s="100"/>
      <c r="E278" s="66"/>
      <c r="F278" s="66"/>
      <c r="G278" s="66"/>
      <c r="H278" s="66"/>
      <c r="I278" s="66"/>
      <c r="J278" s="66"/>
      <c r="K278" s="66"/>
      <c r="L278" s="66"/>
      <c r="M278" s="66"/>
      <c r="N278" s="66"/>
      <c r="O278" s="66"/>
      <c r="P278" s="50">
        <f>SUM(B278:O278)</f>
        <v>0</v>
      </c>
      <c r="Q278" s="31">
        <f>SUM(P278-N278)</f>
        <v>0</v>
      </c>
    </row>
    <row r="279" spans="1:17" x14ac:dyDescent="0.25">
      <c r="A279" s="57"/>
      <c r="B279" s="135"/>
      <c r="C279" s="136"/>
      <c r="D279" s="136"/>
      <c r="E279" s="136"/>
      <c r="F279" s="136"/>
      <c r="G279" s="136"/>
      <c r="H279" s="136"/>
      <c r="I279" s="136"/>
      <c r="J279" s="136"/>
      <c r="K279" s="136"/>
      <c r="L279" s="136"/>
      <c r="M279" s="136"/>
      <c r="N279" s="137"/>
      <c r="O279" s="49"/>
      <c r="P279" s="50"/>
      <c r="Q279" s="31"/>
    </row>
    <row r="280" spans="1:17" x14ac:dyDescent="0.25">
      <c r="A280" s="56" t="s">
        <v>209</v>
      </c>
      <c r="B280" s="68">
        <f>'CV1'!D76</f>
        <v>175</v>
      </c>
      <c r="C280" s="67">
        <f>'CV2'!D76</f>
        <v>176</v>
      </c>
      <c r="D280" s="67">
        <f>'CV3'!D76</f>
        <v>204</v>
      </c>
      <c r="E280" s="67">
        <f>'Numa BL-LN'!D76</f>
        <v>85</v>
      </c>
      <c r="F280" s="67">
        <f>'Exline CW'!D76</f>
        <v>78</v>
      </c>
      <c r="G280" s="67">
        <f>'Plano JO-IN'!D76</f>
        <v>75</v>
      </c>
      <c r="H280" s="67">
        <f>'Cincinnati PS-FR'!D76</f>
        <v>107</v>
      </c>
      <c r="I280" s="67">
        <f>'Moravia TY-CH'!D76</f>
        <v>178</v>
      </c>
      <c r="J280" s="67">
        <f>'Unionville-Udell UN-UD'!D76</f>
        <v>92</v>
      </c>
      <c r="K280" s="67">
        <f>'VM-DG-SH'!D76</f>
        <v>78</v>
      </c>
      <c r="L280" s="67">
        <f>'Mystic-Rathbun WA'!D76</f>
        <v>131</v>
      </c>
      <c r="M280" s="67">
        <f>'Moulton WS-WE'!D76</f>
        <v>158</v>
      </c>
      <c r="N280" s="67">
        <f>'Absentee Total'!D141</f>
        <v>1473</v>
      </c>
      <c r="O280" s="33"/>
      <c r="P280" s="50">
        <f>SUM(B280:O280)</f>
        <v>3010</v>
      </c>
      <c r="Q280" s="30">
        <f>SUM(P280-N280)</f>
        <v>1537</v>
      </c>
    </row>
    <row r="281" spans="1:17" x14ac:dyDescent="0.25">
      <c r="A281" s="57" t="s">
        <v>175</v>
      </c>
      <c r="B281" s="33">
        <f>'CV1'!D77</f>
        <v>73</v>
      </c>
      <c r="C281" s="67">
        <f>'CV2'!D77</f>
        <v>73</v>
      </c>
      <c r="D281" s="67">
        <f>'CV3'!D77</f>
        <v>78</v>
      </c>
      <c r="E281" s="67">
        <f>'Numa BL-LN'!D77</f>
        <v>58</v>
      </c>
      <c r="F281" s="67">
        <f>'Exline CW'!D77</f>
        <v>38</v>
      </c>
      <c r="G281" s="67">
        <f>'Plano JO-IN'!D77</f>
        <v>37</v>
      </c>
      <c r="H281" s="67">
        <f>'Cincinnati PS-FR'!D77</f>
        <v>54</v>
      </c>
      <c r="I281" s="67">
        <f>'Moravia TY-CH'!D77</f>
        <v>82</v>
      </c>
      <c r="J281" s="67">
        <f>'Unionville-Udell UN-UD'!D77</f>
        <v>42</v>
      </c>
      <c r="K281" s="67">
        <f>'VM-DG-SH'!D77</f>
        <v>46</v>
      </c>
      <c r="L281" s="67">
        <f>'Mystic-Rathbun WA'!D77</f>
        <v>50</v>
      </c>
      <c r="M281" s="67">
        <f>'Moulton WS-WE'!D77</f>
        <v>75</v>
      </c>
      <c r="N281" s="67">
        <f>'Absentee Total'!D142</f>
        <v>561</v>
      </c>
      <c r="O281" s="66"/>
      <c r="P281" s="50">
        <f>SUM(B281:O281)</f>
        <v>1267</v>
      </c>
      <c r="Q281" s="30">
        <f>SUM(P281-N281)</f>
        <v>706</v>
      </c>
    </row>
    <row r="282" spans="1:17" hidden="1" x14ac:dyDescent="0.25">
      <c r="A282" s="57" t="s">
        <v>138</v>
      </c>
      <c r="B282" s="33"/>
      <c r="C282" s="33"/>
      <c r="D282" s="98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50">
        <f>SUM(B282:O282)</f>
        <v>0</v>
      </c>
      <c r="Q282" s="31">
        <f>SUM(P282-N282)</f>
        <v>0</v>
      </c>
    </row>
    <row r="283" spans="1:17" hidden="1" x14ac:dyDescent="0.25">
      <c r="A283" s="57" t="s">
        <v>139</v>
      </c>
      <c r="B283" s="66"/>
      <c r="C283" s="66"/>
      <c r="D283" s="100"/>
      <c r="E283" s="66"/>
      <c r="F283" s="66"/>
      <c r="G283" s="66"/>
      <c r="H283" s="66"/>
      <c r="I283" s="66"/>
      <c r="J283" s="66"/>
      <c r="K283" s="66"/>
      <c r="L283" s="66"/>
      <c r="M283" s="66"/>
      <c r="N283" s="66"/>
      <c r="O283" s="33"/>
      <c r="P283" s="50">
        <f>SUM(B283:O283)</f>
        <v>0</v>
      </c>
      <c r="Q283" s="31">
        <f>SUM(P283-N283)</f>
        <v>0</v>
      </c>
    </row>
    <row r="284" spans="1:17" x14ac:dyDescent="0.25">
      <c r="A284" s="60"/>
      <c r="B284" s="124"/>
      <c r="C284" s="125"/>
      <c r="D284" s="125"/>
      <c r="E284" s="125"/>
      <c r="F284" s="125"/>
      <c r="G284" s="125"/>
      <c r="H284" s="125"/>
      <c r="I284" s="125"/>
      <c r="J284" s="125"/>
      <c r="K284" s="125"/>
      <c r="L284" s="125"/>
      <c r="M284" s="125"/>
      <c r="N284" s="125"/>
      <c r="O284" s="78"/>
      <c r="P284" s="128"/>
      <c r="Q284" s="53"/>
    </row>
    <row r="285" spans="1:17" x14ac:dyDescent="0.25">
      <c r="A285" s="63" t="s">
        <v>76</v>
      </c>
      <c r="B285" s="126"/>
      <c r="C285" s="127"/>
      <c r="D285" s="127"/>
      <c r="E285" s="127"/>
      <c r="F285" s="127"/>
      <c r="G285" s="127"/>
      <c r="H285" s="127"/>
      <c r="I285" s="127"/>
      <c r="J285" s="127"/>
      <c r="K285" s="127"/>
      <c r="L285" s="127"/>
      <c r="M285" s="127"/>
      <c r="N285" s="127"/>
      <c r="O285" s="99"/>
      <c r="P285" s="129"/>
    </row>
    <row r="286" spans="1:17" x14ac:dyDescent="0.25">
      <c r="A286" s="56" t="s">
        <v>210</v>
      </c>
      <c r="B286" s="69">
        <f>'CV1'!I43</f>
        <v>228</v>
      </c>
      <c r="C286" s="67">
        <f>'CV2'!I43</f>
        <v>212</v>
      </c>
      <c r="D286" s="67">
        <f>'CV3'!I43</f>
        <v>252</v>
      </c>
      <c r="E286" s="67">
        <f>'Numa BL-LN'!I43</f>
        <v>124</v>
      </c>
      <c r="F286" s="67">
        <f>'Exline CW'!I43</f>
        <v>105</v>
      </c>
      <c r="G286" s="67">
        <f>'Plano JO-IN'!I43</f>
        <v>93</v>
      </c>
      <c r="H286" s="67">
        <f>'Cincinnati PS-FR'!I43</f>
        <v>147</v>
      </c>
      <c r="I286" s="67">
        <f>'Moravia TY-CH'!I43</f>
        <v>231</v>
      </c>
      <c r="J286" s="67">
        <f>'Unionville-Udell UN-UD'!I43</f>
        <v>116</v>
      </c>
      <c r="K286" s="67">
        <f>'VM-DG-SH'!I43</f>
        <v>124</v>
      </c>
      <c r="L286" s="67">
        <f>'Mystic-Rathbun WA'!I43</f>
        <v>173</v>
      </c>
      <c r="M286" s="67">
        <f>'Moulton WS-WE'!I43</f>
        <v>210</v>
      </c>
      <c r="N286" s="67">
        <f>'Absentee Total'!D145</f>
        <v>1977</v>
      </c>
      <c r="O286" s="33"/>
      <c r="P286" s="50">
        <f>SUM(B286:O286)</f>
        <v>3992</v>
      </c>
      <c r="Q286" s="30">
        <f>SUM(P286-N286)</f>
        <v>2015</v>
      </c>
    </row>
    <row r="287" spans="1:17" x14ac:dyDescent="0.25">
      <c r="A287" s="57" t="s">
        <v>175</v>
      </c>
      <c r="B287" s="33">
        <f>'CV1'!I44</f>
        <v>65</v>
      </c>
      <c r="C287" s="67">
        <f>'CV2'!I44</f>
        <v>70</v>
      </c>
      <c r="D287" s="67">
        <f>'CV3'!I44</f>
        <v>66</v>
      </c>
      <c r="E287" s="67">
        <f>'Numa BL-LN'!I44</f>
        <v>44</v>
      </c>
      <c r="F287" s="67">
        <f>'Exline CW'!I44</f>
        <v>29</v>
      </c>
      <c r="G287" s="67">
        <f>'Plano JO-IN'!I44</f>
        <v>35</v>
      </c>
      <c r="H287" s="67">
        <f>'Cincinnati PS-FR'!I44</f>
        <v>51</v>
      </c>
      <c r="I287" s="67">
        <f>'Moravia TY-CH'!I44</f>
        <v>53</v>
      </c>
      <c r="J287" s="67">
        <f>'Unionville-Udell UN-UD'!I44</f>
        <v>35</v>
      </c>
      <c r="K287" s="67">
        <f>'VM-DG-SH'!I44</f>
        <v>34</v>
      </c>
      <c r="L287" s="67">
        <f>'Mystic-Rathbun WA'!I44</f>
        <v>41</v>
      </c>
      <c r="M287" s="67">
        <f>'Moulton WS-WE'!I44</f>
        <v>64</v>
      </c>
      <c r="N287" s="67">
        <f>'Absentee Total'!D146</f>
        <v>506</v>
      </c>
      <c r="O287" s="66"/>
      <c r="P287" s="50">
        <f>SUM(B287:O287)</f>
        <v>1093</v>
      </c>
      <c r="Q287" s="30">
        <f>SUM(P287-N287)</f>
        <v>587</v>
      </c>
    </row>
    <row r="288" spans="1:17" hidden="1" x14ac:dyDescent="0.25">
      <c r="A288" s="57" t="s">
        <v>138</v>
      </c>
      <c r="B288" s="33"/>
      <c r="C288" s="33"/>
      <c r="D288" s="98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50">
        <f>SUM(B288:O288)</f>
        <v>0</v>
      </c>
      <c r="Q288" s="31">
        <f>SUM(P288-N288)</f>
        <v>0</v>
      </c>
    </row>
    <row r="289" spans="1:17" hidden="1" x14ac:dyDescent="0.25">
      <c r="A289" s="57" t="s">
        <v>139</v>
      </c>
      <c r="B289" s="66"/>
      <c r="C289" s="66"/>
      <c r="D289" s="100"/>
      <c r="E289" s="66"/>
      <c r="F289" s="66"/>
      <c r="G289" s="66"/>
      <c r="H289" s="66"/>
      <c r="I289" s="66"/>
      <c r="J289" s="66"/>
      <c r="K289" s="66"/>
      <c r="L289" s="66"/>
      <c r="M289" s="66"/>
      <c r="N289" s="66"/>
      <c r="O289" s="33"/>
      <c r="P289" s="50">
        <f>SUM(B289:O289)</f>
        <v>0</v>
      </c>
      <c r="Q289" s="31">
        <f>SUM(P289-N289)</f>
        <v>0</v>
      </c>
    </row>
    <row r="290" spans="1:17" x14ac:dyDescent="0.25">
      <c r="A290" s="60"/>
      <c r="B290" s="124"/>
      <c r="C290" s="125"/>
      <c r="D290" s="125"/>
      <c r="E290" s="125"/>
      <c r="F290" s="125"/>
      <c r="G290" s="125"/>
      <c r="H290" s="125"/>
      <c r="I290" s="125"/>
      <c r="J290" s="125"/>
      <c r="K290" s="125"/>
      <c r="L290" s="125"/>
      <c r="M290" s="125"/>
      <c r="N290" s="125"/>
      <c r="O290" s="78"/>
      <c r="P290" s="128"/>
      <c r="Q290" s="53"/>
    </row>
    <row r="291" spans="1:17" x14ac:dyDescent="0.25">
      <c r="A291" s="63" t="s">
        <v>77</v>
      </c>
      <c r="B291" s="126"/>
      <c r="C291" s="127"/>
      <c r="D291" s="127"/>
      <c r="E291" s="127"/>
      <c r="F291" s="127"/>
      <c r="G291" s="127"/>
      <c r="H291" s="127"/>
      <c r="I291" s="127"/>
      <c r="J291" s="127"/>
      <c r="K291" s="127"/>
      <c r="L291" s="127"/>
      <c r="M291" s="127"/>
      <c r="N291" s="127"/>
      <c r="O291" s="99"/>
      <c r="P291" s="129"/>
    </row>
    <row r="292" spans="1:17" x14ac:dyDescent="0.25">
      <c r="A292" s="56" t="s">
        <v>211</v>
      </c>
      <c r="B292" s="69">
        <f>'CV1'!I47</f>
        <v>187</v>
      </c>
      <c r="C292" s="67">
        <f>'CV2'!I47</f>
        <v>178</v>
      </c>
      <c r="D292" s="67">
        <f>'CV3'!I47</f>
        <v>213</v>
      </c>
      <c r="E292" s="67">
        <f>'Numa BL-LN'!I47</f>
        <v>101</v>
      </c>
      <c r="F292" s="67">
        <f>'Exline CW'!I47</f>
        <v>89</v>
      </c>
      <c r="G292" s="67">
        <f>'Plano JO-IN'!I47</f>
        <v>79</v>
      </c>
      <c r="H292" s="67">
        <f>'Cincinnati PS-FR'!I47</f>
        <v>119</v>
      </c>
      <c r="I292" s="67">
        <f>'Moravia TY-CH'!I47</f>
        <v>193</v>
      </c>
      <c r="J292" s="67">
        <f>'Unionville-Udell UN-UD'!I47</f>
        <v>94</v>
      </c>
      <c r="K292" s="67">
        <f>'VM-DG-SH'!I47</f>
        <v>98</v>
      </c>
      <c r="L292" s="67">
        <f>'Mystic-Rathbun WA'!I47</f>
        <v>134</v>
      </c>
      <c r="M292" s="67">
        <f>'Moulton WS-WE'!I47</f>
        <v>166</v>
      </c>
      <c r="N292" s="67">
        <f>'Absentee Total'!D149</f>
        <v>1651</v>
      </c>
      <c r="O292" s="33"/>
      <c r="P292" s="50">
        <f>SUM(B292:O292)</f>
        <v>3302</v>
      </c>
      <c r="Q292" s="30">
        <f>SUM(P292-N292)</f>
        <v>1651</v>
      </c>
    </row>
    <row r="293" spans="1:17" x14ac:dyDescent="0.25">
      <c r="A293" s="57" t="s">
        <v>175</v>
      </c>
      <c r="B293" s="33">
        <f>'CV1'!I48</f>
        <v>74</v>
      </c>
      <c r="C293" s="67">
        <f>'CV2'!I48</f>
        <v>85</v>
      </c>
      <c r="D293" s="67">
        <f>'CV3'!I48</f>
        <v>84</v>
      </c>
      <c r="E293" s="67">
        <f>'Numa BL-LN'!I48</f>
        <v>51</v>
      </c>
      <c r="F293" s="67">
        <f>'Exline CW'!I48</f>
        <v>30</v>
      </c>
      <c r="G293" s="67">
        <f>'Plano JO-IN'!I48</f>
        <v>36</v>
      </c>
      <c r="H293" s="67">
        <f>'Cincinnati PS-FR'!I48</f>
        <v>49</v>
      </c>
      <c r="I293" s="67">
        <f>'Moravia TY-CH'!I48</f>
        <v>74</v>
      </c>
      <c r="J293" s="67">
        <f>'Unionville-Udell UN-UD'!I48</f>
        <v>42</v>
      </c>
      <c r="K293" s="67">
        <f>'VM-DG-SH'!I48</f>
        <v>41</v>
      </c>
      <c r="L293" s="67">
        <f>'Mystic-Rathbun WA'!I48</f>
        <v>50</v>
      </c>
      <c r="M293" s="67">
        <f>'Moulton WS-WE'!I48</f>
        <v>83</v>
      </c>
      <c r="N293" s="67">
        <f>'Absentee Total'!D150</f>
        <v>505</v>
      </c>
      <c r="O293" s="66"/>
      <c r="P293" s="50">
        <f>SUM(B293:O293)</f>
        <v>1204</v>
      </c>
      <c r="Q293" s="30">
        <f>SUM(P293-N293)</f>
        <v>699</v>
      </c>
    </row>
    <row r="294" spans="1:17" hidden="1" x14ac:dyDescent="0.25">
      <c r="A294" s="57" t="s">
        <v>138</v>
      </c>
      <c r="B294" s="33"/>
      <c r="C294" s="33"/>
      <c r="D294" s="98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50">
        <f>SUM(B294:O294)</f>
        <v>0</v>
      </c>
      <c r="Q294" s="31">
        <f>SUM(P294-N294)</f>
        <v>0</v>
      </c>
    </row>
    <row r="295" spans="1:17" hidden="1" x14ac:dyDescent="0.25">
      <c r="A295" s="57" t="s">
        <v>139</v>
      </c>
      <c r="B295" s="66"/>
      <c r="C295" s="66"/>
      <c r="D295" s="100"/>
      <c r="E295" s="66"/>
      <c r="F295" s="66"/>
      <c r="G295" s="66"/>
      <c r="H295" s="66"/>
      <c r="I295" s="66"/>
      <c r="J295" s="66"/>
      <c r="K295" s="66"/>
      <c r="L295" s="66"/>
      <c r="M295" s="66"/>
      <c r="N295" s="66"/>
      <c r="O295" s="33"/>
      <c r="P295" s="50">
        <f>SUM(B295:O295)</f>
        <v>0</v>
      </c>
      <c r="Q295" s="31">
        <f>SUM(P295-N295)</f>
        <v>0</v>
      </c>
    </row>
    <row r="296" spans="1:17" x14ac:dyDescent="0.25">
      <c r="A296" s="60"/>
      <c r="B296" s="124"/>
      <c r="C296" s="125"/>
      <c r="D296" s="125"/>
      <c r="E296" s="125"/>
      <c r="F296" s="125"/>
      <c r="G296" s="125"/>
      <c r="H296" s="125"/>
      <c r="I296" s="125"/>
      <c r="J296" s="125"/>
      <c r="K296" s="125"/>
      <c r="L296" s="125"/>
      <c r="M296" s="125"/>
      <c r="N296" s="125"/>
      <c r="O296" s="78"/>
      <c r="P296" s="128"/>
      <c r="Q296" s="53"/>
    </row>
    <row r="297" spans="1:17" x14ac:dyDescent="0.25">
      <c r="A297" s="63" t="s">
        <v>212</v>
      </c>
      <c r="B297" s="126"/>
      <c r="C297" s="127"/>
      <c r="D297" s="127"/>
      <c r="E297" s="127"/>
      <c r="F297" s="127"/>
      <c r="G297" s="127"/>
      <c r="H297" s="127"/>
      <c r="I297" s="127"/>
      <c r="J297" s="127"/>
      <c r="K297" s="127"/>
      <c r="L297" s="127"/>
      <c r="M297" s="127"/>
      <c r="N297" s="127"/>
      <c r="O297" s="99"/>
      <c r="P297" s="129"/>
    </row>
    <row r="298" spans="1:17" x14ac:dyDescent="0.25">
      <c r="A298" s="56" t="s">
        <v>213</v>
      </c>
      <c r="B298" s="69">
        <f>'CV1'!I51</f>
        <v>88</v>
      </c>
      <c r="C298" s="67">
        <f>'CV2'!I51</f>
        <v>71</v>
      </c>
      <c r="D298" s="67">
        <f>'CV3'!I51</f>
        <v>90</v>
      </c>
      <c r="E298" s="67">
        <f>'Numa BL-LN'!I51</f>
        <v>31</v>
      </c>
      <c r="F298" s="67">
        <f>'Exline CW'!I51</f>
        <v>30</v>
      </c>
      <c r="G298" s="67">
        <f>'Plano JO-IN'!I51</f>
        <v>29</v>
      </c>
      <c r="H298" s="67">
        <f>'Cincinnati PS-FR'!I51</f>
        <v>48</v>
      </c>
      <c r="I298" s="67">
        <f>'Moravia TY-CH'!I51</f>
        <v>66</v>
      </c>
      <c r="J298" s="67">
        <f>'Unionville-Udell UN-UD'!I51</f>
        <v>32</v>
      </c>
      <c r="K298" s="67">
        <f>'VM-DG-SH'!I51</f>
        <v>30</v>
      </c>
      <c r="L298" s="67">
        <f>'Mystic-Rathbun WA'!I51</f>
        <v>59</v>
      </c>
      <c r="M298" s="67">
        <f>'Moulton WS-WE'!I51</f>
        <v>48</v>
      </c>
      <c r="N298" s="67">
        <f>'Absentee Total'!D153</f>
        <v>570</v>
      </c>
      <c r="O298" s="33"/>
      <c r="P298" s="50">
        <f>SUM(B298:O298)</f>
        <v>1192</v>
      </c>
      <c r="Q298" s="30">
        <f>SUM(P298-N298)</f>
        <v>622</v>
      </c>
    </row>
    <row r="299" spans="1:17" x14ac:dyDescent="0.25">
      <c r="A299" s="57" t="s">
        <v>175</v>
      </c>
      <c r="B299" s="33">
        <f>'CV1'!I52</f>
        <v>216</v>
      </c>
      <c r="C299" s="67">
        <f>'CV2'!I52</f>
        <v>229</v>
      </c>
      <c r="D299" s="67">
        <f>'CV3'!I52</f>
        <v>253</v>
      </c>
      <c r="E299" s="67">
        <f>'Numa BL-LN'!I52</f>
        <v>145</v>
      </c>
      <c r="F299" s="67">
        <f>'Exline CW'!I52</f>
        <v>109</v>
      </c>
      <c r="G299" s="67">
        <f>'Plano JO-IN'!I52</f>
        <v>108</v>
      </c>
      <c r="H299" s="67">
        <f>'Cincinnati PS-FR'!I52</f>
        <v>148</v>
      </c>
      <c r="I299" s="67">
        <f>'Moravia TY-CH'!I52</f>
        <v>234</v>
      </c>
      <c r="J299" s="67">
        <f>'Unionville-Udell UN-UD'!I52</f>
        <v>137</v>
      </c>
      <c r="K299" s="67">
        <f>'VM-DG-SH'!I52</f>
        <v>134</v>
      </c>
      <c r="L299" s="67">
        <f>'Mystic-Rathbun WA'!I52</f>
        <v>162</v>
      </c>
      <c r="M299" s="67">
        <f>'Moulton WS-WE'!I52</f>
        <v>244</v>
      </c>
      <c r="N299" s="67">
        <f>'Absentee Total'!D154</f>
        <v>2078</v>
      </c>
      <c r="O299" s="33"/>
      <c r="P299" s="50">
        <f>SUM(B299:O299)</f>
        <v>4197</v>
      </c>
      <c r="Q299" s="30">
        <f>SUM(P299-N299)</f>
        <v>2119</v>
      </c>
    </row>
  </sheetData>
  <mergeCells count="91">
    <mergeCell ref="B67:N68"/>
    <mergeCell ref="B60:N61"/>
    <mergeCell ref="B7:O7"/>
    <mergeCell ref="B98:N99"/>
    <mergeCell ref="B92:N93"/>
    <mergeCell ref="B85:N86"/>
    <mergeCell ref="B79:N80"/>
    <mergeCell ref="B73:N74"/>
    <mergeCell ref="B126:N127"/>
    <mergeCell ref="B119:N120"/>
    <mergeCell ref="B114:N115"/>
    <mergeCell ref="B109:N110"/>
    <mergeCell ref="B103:N104"/>
    <mergeCell ref="B222:N223"/>
    <mergeCell ref="B215:N216"/>
    <mergeCell ref="B210:N211"/>
    <mergeCell ref="B137:N138"/>
    <mergeCell ref="B131:N132"/>
    <mergeCell ref="B269:N269"/>
    <mergeCell ref="B274:N274"/>
    <mergeCell ref="B279:N279"/>
    <mergeCell ref="B174:N175"/>
    <mergeCell ref="B179:N180"/>
    <mergeCell ref="B186:N187"/>
    <mergeCell ref="B192:N193"/>
    <mergeCell ref="B198:N199"/>
    <mergeCell ref="B263:N264"/>
    <mergeCell ref="B204:N205"/>
    <mergeCell ref="B258:N258"/>
    <mergeCell ref="B253:N253"/>
    <mergeCell ref="B248:N248"/>
    <mergeCell ref="B242:N243"/>
    <mergeCell ref="B234:N235"/>
    <mergeCell ref="B227:N228"/>
    <mergeCell ref="P103:P104"/>
    <mergeCell ref="P98:P99"/>
    <mergeCell ref="P60:P61"/>
    <mergeCell ref="P85:P86"/>
    <mergeCell ref="P92:P93"/>
    <mergeCell ref="P73:P74"/>
    <mergeCell ref="P79:P80"/>
    <mergeCell ref="P198:P199"/>
    <mergeCell ref="P192:P193"/>
    <mergeCell ref="P186:P187"/>
    <mergeCell ref="P179:P180"/>
    <mergeCell ref="P174:P175"/>
    <mergeCell ref="B284:N285"/>
    <mergeCell ref="P284:P285"/>
    <mergeCell ref="B290:N291"/>
    <mergeCell ref="P290:P291"/>
    <mergeCell ref="B296:N297"/>
    <mergeCell ref="P296:P297"/>
    <mergeCell ref="P263:P264"/>
    <mergeCell ref="P222:P223"/>
    <mergeCell ref="P227:P228"/>
    <mergeCell ref="P234:P235"/>
    <mergeCell ref="P242:P243"/>
    <mergeCell ref="P204:P205"/>
    <mergeCell ref="P210:P211"/>
    <mergeCell ref="P215:P216"/>
    <mergeCell ref="B168:N169"/>
    <mergeCell ref="P168:P169"/>
    <mergeCell ref="B153:N154"/>
    <mergeCell ref="P153:P154"/>
    <mergeCell ref="B158:N159"/>
    <mergeCell ref="P158:P159"/>
    <mergeCell ref="B163:N164"/>
    <mergeCell ref="P163:P164"/>
    <mergeCell ref="B143:N144"/>
    <mergeCell ref="P143:P144"/>
    <mergeCell ref="B148:N149"/>
    <mergeCell ref="P148:P149"/>
    <mergeCell ref="P137:P138"/>
    <mergeCell ref="P131:P132"/>
    <mergeCell ref="P109:P110"/>
    <mergeCell ref="P126:P127"/>
    <mergeCell ref="P119:P120"/>
    <mergeCell ref="P114:P115"/>
    <mergeCell ref="B36:N38"/>
    <mergeCell ref="P36:P38"/>
    <mergeCell ref="B44:N45"/>
    <mergeCell ref="P44:P45"/>
    <mergeCell ref="B50:N52"/>
    <mergeCell ref="P50:P52"/>
    <mergeCell ref="B29:N30"/>
    <mergeCell ref="P29:P30"/>
    <mergeCell ref="A1:P1"/>
    <mergeCell ref="A2:P2"/>
    <mergeCell ref="A4:P4"/>
    <mergeCell ref="B20:N21"/>
    <mergeCell ref="P20:P21"/>
  </mergeCells>
  <pageMargins left="0.7" right="0.7" top="0.75" bottom="0.75" header="0.3" footer="0.3"/>
  <pageSetup paperSize="5"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7"/>
  <sheetViews>
    <sheetView topLeftCell="A39" workbookViewId="0">
      <selection activeCell="I53" sqref="I53"/>
    </sheetView>
  </sheetViews>
  <sheetFormatPr defaultRowHeight="14.25" x14ac:dyDescent="0.2"/>
  <cols>
    <col min="1" max="1" width="10.7109375" style="12" customWidth="1"/>
    <col min="2" max="2" width="9.140625" style="12"/>
    <col min="3" max="3" width="14.5703125" style="12" customWidth="1"/>
    <col min="4" max="4" width="11.85546875" style="12" customWidth="1"/>
    <col min="5" max="5" width="3" style="12" customWidth="1"/>
    <col min="6" max="7" width="9.140625" style="12"/>
    <col min="8" max="8" width="15" style="12" customWidth="1"/>
    <col min="9" max="9" width="11.7109375" style="12" customWidth="1"/>
    <col min="10" max="16384" width="9.140625" style="12"/>
  </cols>
  <sheetData>
    <row r="1" spans="1:9" ht="20.25" x14ac:dyDescent="0.3">
      <c r="A1" s="145" t="s">
        <v>43</v>
      </c>
      <c r="B1" s="145"/>
      <c r="C1" s="145"/>
      <c r="D1" s="145"/>
      <c r="E1" s="145"/>
      <c r="F1" s="145"/>
      <c r="G1" s="145"/>
      <c r="H1" s="145"/>
      <c r="I1" s="145"/>
    </row>
    <row r="2" spans="1:9" ht="9.75" customHeight="1" x14ac:dyDescent="0.2"/>
    <row r="3" spans="1:9" ht="18" x14ac:dyDescent="0.25">
      <c r="A3" s="146" t="s">
        <v>98</v>
      </c>
      <c r="B3" s="146"/>
      <c r="C3" s="146"/>
      <c r="D3" s="146"/>
      <c r="E3" s="1"/>
      <c r="F3" s="146" t="s">
        <v>118</v>
      </c>
      <c r="G3" s="146"/>
      <c r="H3" s="146"/>
      <c r="I3" s="64">
        <v>202</v>
      </c>
    </row>
    <row r="4" spans="1:9" ht="15.75" x14ac:dyDescent="0.25">
      <c r="A4" s="142" t="s">
        <v>3</v>
      </c>
      <c r="B4" s="142"/>
      <c r="C4" s="142"/>
      <c r="D4" s="142"/>
      <c r="F4" s="142" t="s">
        <v>19</v>
      </c>
      <c r="G4" s="142"/>
      <c r="H4" s="142"/>
      <c r="I4" s="142"/>
    </row>
    <row r="5" spans="1:9" ht="19.5" customHeight="1" x14ac:dyDescent="0.2">
      <c r="A5" s="143" t="s">
        <v>44</v>
      </c>
      <c r="B5" s="143"/>
      <c r="C5" s="143"/>
      <c r="D5" s="94">
        <v>30</v>
      </c>
      <c r="F5" s="140" t="s">
        <v>61</v>
      </c>
      <c r="G5" s="140"/>
      <c r="H5" s="140"/>
      <c r="I5" s="94">
        <v>82</v>
      </c>
    </row>
    <row r="6" spans="1:9" ht="19.5" customHeight="1" x14ac:dyDescent="0.2">
      <c r="A6" s="143" t="s">
        <v>45</v>
      </c>
      <c r="B6" s="143"/>
      <c r="C6" s="143"/>
      <c r="D6" s="94">
        <v>172</v>
      </c>
      <c r="F6" s="140" t="s">
        <v>62</v>
      </c>
      <c r="G6" s="140"/>
      <c r="H6" s="140"/>
      <c r="I6" s="94">
        <v>22</v>
      </c>
    </row>
    <row r="7" spans="1:9" ht="19.5" customHeight="1" x14ac:dyDescent="0.2">
      <c r="A7" s="144" t="s">
        <v>46</v>
      </c>
      <c r="B7" s="144"/>
      <c r="C7" s="144"/>
      <c r="D7" s="94">
        <v>0</v>
      </c>
      <c r="F7" s="140" t="s">
        <v>9</v>
      </c>
      <c r="G7" s="140"/>
      <c r="H7" s="140"/>
      <c r="I7" s="94">
        <v>105</v>
      </c>
    </row>
    <row r="8" spans="1:9" ht="19.5" customHeight="1" x14ac:dyDescent="0.2">
      <c r="A8" s="148" t="s">
        <v>47</v>
      </c>
      <c r="B8" s="148"/>
      <c r="C8" s="148"/>
      <c r="D8" s="94">
        <v>0</v>
      </c>
      <c r="F8" s="140" t="s">
        <v>63</v>
      </c>
      <c r="G8" s="140"/>
      <c r="H8" s="140"/>
      <c r="I8" s="94">
        <v>123</v>
      </c>
    </row>
    <row r="9" spans="1:9" ht="19.5" customHeight="1" x14ac:dyDescent="0.2">
      <c r="A9" s="141" t="s">
        <v>48</v>
      </c>
      <c r="B9" s="141"/>
      <c r="C9" s="141"/>
      <c r="D9" s="94">
        <v>0</v>
      </c>
      <c r="F9" s="140" t="s">
        <v>0</v>
      </c>
      <c r="G9" s="140"/>
      <c r="H9" s="140"/>
      <c r="I9" s="94">
        <v>0</v>
      </c>
    </row>
    <row r="10" spans="1:9" ht="19.5" customHeight="1" x14ac:dyDescent="0.2">
      <c r="A10" s="147" t="s">
        <v>49</v>
      </c>
      <c r="B10" s="147"/>
      <c r="C10" s="147"/>
      <c r="D10" s="94">
        <v>0</v>
      </c>
      <c r="F10" s="141"/>
      <c r="G10" s="141"/>
      <c r="H10" s="141"/>
      <c r="I10" s="95"/>
    </row>
    <row r="11" spans="1:9" ht="19.5" customHeight="1" x14ac:dyDescent="0.25">
      <c r="A11" s="141" t="s">
        <v>50</v>
      </c>
      <c r="B11" s="141"/>
      <c r="C11" s="141"/>
      <c r="D11" s="94">
        <v>0</v>
      </c>
      <c r="F11" s="142" t="s">
        <v>64</v>
      </c>
      <c r="G11" s="142"/>
      <c r="H11" s="142"/>
      <c r="I11" s="142"/>
    </row>
    <row r="12" spans="1:9" ht="19.5" customHeight="1" x14ac:dyDescent="0.2">
      <c r="A12" s="141" t="s">
        <v>51</v>
      </c>
      <c r="B12" s="141"/>
      <c r="C12" s="141"/>
      <c r="D12" s="94">
        <v>0</v>
      </c>
      <c r="F12" s="140" t="s">
        <v>65</v>
      </c>
      <c r="G12" s="140"/>
      <c r="H12" s="140"/>
      <c r="I12" s="94">
        <v>35</v>
      </c>
    </row>
    <row r="13" spans="1:9" ht="19.5" customHeight="1" x14ac:dyDescent="0.2">
      <c r="A13" s="149" t="s">
        <v>52</v>
      </c>
      <c r="B13" s="149"/>
      <c r="C13" s="149"/>
      <c r="D13" s="94">
        <v>0</v>
      </c>
      <c r="F13" s="140" t="s">
        <v>66</v>
      </c>
      <c r="G13" s="140"/>
      <c r="H13" s="140"/>
      <c r="I13" s="94">
        <v>150</v>
      </c>
    </row>
    <row r="14" spans="1:9" ht="19.5" customHeight="1" x14ac:dyDescent="0.2">
      <c r="A14" s="141" t="s">
        <v>0</v>
      </c>
      <c r="B14" s="141"/>
      <c r="C14" s="141"/>
      <c r="D14" s="96">
        <v>0</v>
      </c>
      <c r="F14" s="140" t="s">
        <v>0</v>
      </c>
      <c r="G14" s="140"/>
      <c r="H14" s="140"/>
      <c r="I14" s="94">
        <v>1</v>
      </c>
    </row>
    <row r="15" spans="1:9" ht="19.5" customHeight="1" x14ac:dyDescent="0.2">
      <c r="A15" s="141"/>
      <c r="B15" s="141"/>
      <c r="C15" s="141"/>
      <c r="D15" s="95"/>
    </row>
    <row r="16" spans="1:9" ht="19.5" customHeight="1" x14ac:dyDescent="0.25">
      <c r="A16" s="142" t="s">
        <v>4</v>
      </c>
      <c r="B16" s="142"/>
      <c r="C16" s="142"/>
      <c r="D16" s="142"/>
      <c r="F16" s="142" t="s">
        <v>10</v>
      </c>
      <c r="G16" s="142"/>
      <c r="H16" s="142"/>
      <c r="I16" s="142"/>
    </row>
    <row r="17" spans="1:9" ht="19.5" customHeight="1" x14ac:dyDescent="0.2">
      <c r="A17" s="141" t="s">
        <v>53</v>
      </c>
      <c r="B17" s="141"/>
      <c r="C17" s="141"/>
      <c r="D17" s="94">
        <v>29</v>
      </c>
      <c r="F17" s="140" t="s">
        <v>11</v>
      </c>
      <c r="G17" s="140"/>
      <c r="H17" s="140"/>
      <c r="I17" s="94">
        <v>171</v>
      </c>
    </row>
    <row r="18" spans="1:9" ht="19.5" customHeight="1" x14ac:dyDescent="0.2">
      <c r="A18" s="141" t="s">
        <v>54</v>
      </c>
      <c r="B18" s="141"/>
      <c r="C18" s="141"/>
      <c r="D18" s="94">
        <v>164</v>
      </c>
      <c r="F18" s="140" t="s">
        <v>0</v>
      </c>
      <c r="G18" s="140"/>
      <c r="H18" s="140"/>
      <c r="I18" s="94">
        <v>3</v>
      </c>
    </row>
    <row r="19" spans="1:9" ht="19.5" customHeight="1" x14ac:dyDescent="0.2">
      <c r="A19" s="141" t="s">
        <v>55</v>
      </c>
      <c r="B19" s="141"/>
      <c r="C19" s="141"/>
      <c r="D19" s="94">
        <v>3</v>
      </c>
      <c r="F19" s="141"/>
      <c r="G19" s="141"/>
      <c r="H19" s="141"/>
      <c r="I19" s="95"/>
    </row>
    <row r="20" spans="1:9" ht="19.5" customHeight="1" x14ac:dyDescent="0.25">
      <c r="A20" s="141" t="s">
        <v>56</v>
      </c>
      <c r="B20" s="141"/>
      <c r="C20" s="141"/>
      <c r="D20" s="94">
        <v>1</v>
      </c>
      <c r="F20" s="8" t="s">
        <v>12</v>
      </c>
      <c r="G20" s="8"/>
      <c r="H20" s="8"/>
      <c r="I20" s="8"/>
    </row>
    <row r="21" spans="1:9" ht="19.5" customHeight="1" x14ac:dyDescent="0.2">
      <c r="A21" s="141" t="s">
        <v>0</v>
      </c>
      <c r="B21" s="141"/>
      <c r="C21" s="141"/>
      <c r="D21" s="96">
        <v>0</v>
      </c>
      <c r="F21" s="4" t="s">
        <v>13</v>
      </c>
      <c r="G21" s="4"/>
      <c r="H21" s="4"/>
      <c r="I21" s="94">
        <v>172</v>
      </c>
    </row>
    <row r="22" spans="1:9" ht="19.5" customHeight="1" x14ac:dyDescent="0.2">
      <c r="A22" s="141"/>
      <c r="B22" s="141"/>
      <c r="C22" s="141"/>
      <c r="D22" s="95"/>
      <c r="F22" s="4" t="s">
        <v>0</v>
      </c>
      <c r="G22" s="4"/>
      <c r="H22" s="4"/>
      <c r="I22" s="94">
        <v>5</v>
      </c>
    </row>
    <row r="23" spans="1:9" ht="19.5" customHeight="1" x14ac:dyDescent="0.25">
      <c r="A23" s="142" t="s">
        <v>5</v>
      </c>
      <c r="B23" s="142"/>
      <c r="C23" s="142"/>
      <c r="D23" s="142"/>
      <c r="F23" s="141"/>
      <c r="G23" s="141"/>
      <c r="H23" s="141"/>
      <c r="I23" s="95"/>
    </row>
    <row r="24" spans="1:9" ht="19.5" customHeight="1" x14ac:dyDescent="0.25">
      <c r="A24" s="141" t="s">
        <v>57</v>
      </c>
      <c r="B24" s="141"/>
      <c r="C24" s="141"/>
      <c r="D24" s="94">
        <v>31</v>
      </c>
      <c r="F24" s="13" t="s">
        <v>37</v>
      </c>
      <c r="G24" s="13"/>
      <c r="H24" s="13"/>
      <c r="I24" s="13"/>
    </row>
    <row r="25" spans="1:9" ht="19.5" customHeight="1" x14ac:dyDescent="0.2">
      <c r="A25" s="141" t="s">
        <v>58</v>
      </c>
      <c r="B25" s="141"/>
      <c r="C25" s="141"/>
      <c r="D25" s="94">
        <v>157</v>
      </c>
      <c r="F25" s="141" t="s">
        <v>38</v>
      </c>
      <c r="G25" s="141"/>
      <c r="H25" s="141"/>
      <c r="I25" s="94">
        <v>25</v>
      </c>
    </row>
    <row r="26" spans="1:9" ht="19.5" customHeight="1" x14ac:dyDescent="0.2">
      <c r="A26" s="141" t="s">
        <v>0</v>
      </c>
      <c r="B26" s="141"/>
      <c r="C26" s="141"/>
      <c r="D26" s="96">
        <v>0</v>
      </c>
      <c r="F26" s="141" t="s">
        <v>101</v>
      </c>
      <c r="G26" s="141"/>
      <c r="H26" s="141"/>
      <c r="I26" s="94">
        <v>54</v>
      </c>
    </row>
    <row r="27" spans="1:9" ht="19.5" customHeight="1" x14ac:dyDescent="0.2">
      <c r="A27" s="141"/>
      <c r="B27" s="141"/>
      <c r="C27" s="141"/>
      <c r="D27" s="95"/>
      <c r="F27" s="141" t="s">
        <v>0</v>
      </c>
      <c r="G27" s="141"/>
      <c r="H27" s="141"/>
      <c r="I27" s="94">
        <v>2</v>
      </c>
    </row>
    <row r="28" spans="1:9" ht="19.5" customHeight="1" x14ac:dyDescent="0.25">
      <c r="A28" s="142" t="s">
        <v>6</v>
      </c>
      <c r="B28" s="142"/>
      <c r="C28" s="142"/>
      <c r="D28" s="142"/>
      <c r="F28" s="13" t="s">
        <v>103</v>
      </c>
      <c r="G28" s="13"/>
      <c r="H28" s="13"/>
      <c r="I28" s="13"/>
    </row>
    <row r="29" spans="1:9" ht="19.5" customHeight="1" x14ac:dyDescent="0.2">
      <c r="A29" s="141" t="s">
        <v>59</v>
      </c>
      <c r="B29" s="141"/>
      <c r="C29" s="141"/>
      <c r="D29" s="94">
        <v>27</v>
      </c>
      <c r="F29" s="141" t="s">
        <v>102</v>
      </c>
      <c r="G29" s="141"/>
      <c r="H29" s="141"/>
      <c r="I29" s="94">
        <v>53</v>
      </c>
    </row>
    <row r="30" spans="1:9" ht="19.5" customHeight="1" x14ac:dyDescent="0.2">
      <c r="A30" s="141" t="s">
        <v>7</v>
      </c>
      <c r="B30" s="141"/>
      <c r="C30" s="141"/>
      <c r="D30" s="94">
        <v>165</v>
      </c>
      <c r="F30" s="141" t="s">
        <v>0</v>
      </c>
      <c r="G30" s="141"/>
      <c r="H30" s="141"/>
      <c r="I30" s="94">
        <v>1</v>
      </c>
    </row>
    <row r="31" spans="1:9" ht="19.5" customHeight="1" x14ac:dyDescent="0.25">
      <c r="A31" s="141" t="s">
        <v>0</v>
      </c>
      <c r="B31" s="141"/>
      <c r="C31" s="141"/>
      <c r="D31" s="96">
        <v>0</v>
      </c>
      <c r="F31" s="8" t="s">
        <v>104</v>
      </c>
      <c r="G31" s="8"/>
      <c r="H31" s="8"/>
      <c r="I31" s="8"/>
    </row>
    <row r="32" spans="1:9" ht="19.5" customHeight="1" x14ac:dyDescent="0.2">
      <c r="A32" s="141"/>
      <c r="B32" s="141"/>
      <c r="C32" s="141"/>
      <c r="D32" s="95"/>
      <c r="F32" s="141" t="s">
        <v>105</v>
      </c>
      <c r="G32" s="141"/>
      <c r="H32" s="141"/>
      <c r="I32" s="94">
        <v>53</v>
      </c>
    </row>
    <row r="33" spans="1:9" ht="19.5" customHeight="1" x14ac:dyDescent="0.25">
      <c r="A33" s="150" t="s">
        <v>8</v>
      </c>
      <c r="B33" s="150"/>
      <c r="C33" s="150"/>
      <c r="D33" s="150"/>
      <c r="F33" s="141" t="s">
        <v>0</v>
      </c>
      <c r="G33" s="141"/>
      <c r="H33" s="141"/>
      <c r="I33" s="94">
        <v>0</v>
      </c>
    </row>
    <row r="34" spans="1:9" ht="19.5" customHeight="1" x14ac:dyDescent="0.25">
      <c r="A34" s="141" t="s">
        <v>60</v>
      </c>
      <c r="B34" s="141"/>
      <c r="C34" s="141"/>
      <c r="D34" s="94">
        <v>169</v>
      </c>
      <c r="F34" s="142" t="s">
        <v>36</v>
      </c>
      <c r="G34" s="142"/>
      <c r="H34" s="142"/>
      <c r="I34" s="142"/>
    </row>
    <row r="35" spans="1:9" ht="19.5" customHeight="1" x14ac:dyDescent="0.2">
      <c r="A35" s="141" t="s">
        <v>0</v>
      </c>
      <c r="B35" s="141"/>
      <c r="C35" s="141"/>
      <c r="D35" s="96">
        <v>3</v>
      </c>
      <c r="F35" s="141" t="s">
        <v>99</v>
      </c>
      <c r="G35" s="141"/>
      <c r="H35" s="141"/>
      <c r="I35" s="94">
        <v>65</v>
      </c>
    </row>
    <row r="36" spans="1:9" ht="19.5" customHeight="1" x14ac:dyDescent="0.2">
      <c r="A36" s="5"/>
      <c r="B36" s="5"/>
      <c r="C36" s="5"/>
      <c r="D36" s="9"/>
      <c r="F36" s="141" t="s">
        <v>0</v>
      </c>
      <c r="G36" s="141"/>
      <c r="H36" s="141"/>
      <c r="I36" s="96">
        <v>4</v>
      </c>
    </row>
    <row r="37" spans="1:9" ht="19.5" customHeight="1" x14ac:dyDescent="0.25">
      <c r="A37" s="5"/>
      <c r="B37" s="5"/>
      <c r="C37" s="5"/>
      <c r="D37" s="9"/>
      <c r="F37" s="8" t="s">
        <v>100</v>
      </c>
      <c r="G37" s="8"/>
      <c r="H37" s="8"/>
      <c r="I37" s="94"/>
    </row>
    <row r="38" spans="1:9" ht="19.5" customHeight="1" x14ac:dyDescent="0.2">
      <c r="A38" s="5"/>
      <c r="B38" s="5"/>
      <c r="C38" s="5"/>
      <c r="D38" s="9"/>
      <c r="F38" s="141" t="s">
        <v>0</v>
      </c>
      <c r="G38" s="141"/>
      <c r="H38" s="141"/>
      <c r="I38" s="94">
        <v>2</v>
      </c>
    </row>
    <row r="39" spans="1:9" ht="20.25" x14ac:dyDescent="0.3">
      <c r="A39" s="23" t="str">
        <f>A1</f>
        <v>CALL IN SHEET FOR GENERAL ELECTION 11/3/2020</v>
      </c>
      <c r="B39" s="6"/>
      <c r="C39" s="6"/>
      <c r="D39" s="6"/>
      <c r="E39" s="6"/>
    </row>
    <row r="40" spans="1:9" ht="9.75" customHeight="1" x14ac:dyDescent="0.25">
      <c r="F40" s="7"/>
      <c r="G40" s="7"/>
      <c r="H40" s="7"/>
      <c r="I40" s="7"/>
    </row>
    <row r="41" spans="1:9" ht="18" x14ac:dyDescent="0.25">
      <c r="A41" s="146" t="str">
        <f>A3</f>
        <v>PRECINCT: Unionville/Udell (UN/UD)</v>
      </c>
      <c r="B41" s="146"/>
      <c r="C41" s="146"/>
      <c r="D41" s="146"/>
      <c r="E41" s="1"/>
      <c r="F41" s="7"/>
      <c r="G41" s="7"/>
      <c r="H41" s="7"/>
      <c r="I41" s="7"/>
    </row>
    <row r="42" spans="1:9" s="88" customFormat="1" ht="19.5" customHeight="1" x14ac:dyDescent="0.25">
      <c r="A42" s="142" t="s">
        <v>22</v>
      </c>
      <c r="B42" s="142"/>
      <c r="C42" s="142"/>
      <c r="D42" s="142"/>
      <c r="F42" s="142" t="s">
        <v>76</v>
      </c>
      <c r="G42" s="142"/>
      <c r="H42" s="142"/>
      <c r="I42" s="142"/>
    </row>
    <row r="43" spans="1:9" s="88" customFormat="1" ht="19.5" customHeight="1" x14ac:dyDescent="0.2">
      <c r="A43" s="140" t="s">
        <v>15</v>
      </c>
      <c r="B43" s="140"/>
      <c r="C43" s="140"/>
      <c r="D43" s="94">
        <v>130</v>
      </c>
      <c r="F43" s="139" t="s">
        <v>75</v>
      </c>
      <c r="G43" s="139"/>
      <c r="H43" s="88" t="s">
        <v>1</v>
      </c>
      <c r="I43" s="94">
        <v>116</v>
      </c>
    </row>
    <row r="44" spans="1:9" s="88" customFormat="1" ht="19.5" customHeight="1" x14ac:dyDescent="0.25">
      <c r="A44" s="140" t="s">
        <v>14</v>
      </c>
      <c r="B44" s="140"/>
      <c r="C44" s="140"/>
      <c r="D44" s="96">
        <v>108</v>
      </c>
      <c r="F44" s="92"/>
      <c r="G44" s="92"/>
      <c r="H44" s="88" t="s">
        <v>2</v>
      </c>
      <c r="I44" s="94">
        <v>35</v>
      </c>
    </row>
    <row r="45" spans="1:9" s="88" customFormat="1" ht="19.5" customHeight="1" x14ac:dyDescent="0.25">
      <c r="A45" s="140" t="s">
        <v>0</v>
      </c>
      <c r="B45" s="140"/>
      <c r="C45" s="140"/>
      <c r="D45" s="96">
        <v>9</v>
      </c>
      <c r="F45" s="92"/>
      <c r="G45" s="92"/>
      <c r="H45" s="92"/>
      <c r="I45" s="92"/>
    </row>
    <row r="46" spans="1:9" s="88" customFormat="1" ht="19.5" customHeight="1" x14ac:dyDescent="0.25">
      <c r="A46" s="141"/>
      <c r="B46" s="141"/>
      <c r="C46" s="141"/>
      <c r="D46" s="95"/>
      <c r="F46" s="142" t="s">
        <v>77</v>
      </c>
      <c r="G46" s="142"/>
      <c r="H46" s="142"/>
      <c r="I46" s="142"/>
    </row>
    <row r="47" spans="1:9" s="88" customFormat="1" ht="19.5" customHeight="1" x14ac:dyDescent="0.25">
      <c r="A47" s="142" t="s">
        <v>23</v>
      </c>
      <c r="B47" s="142"/>
      <c r="C47" s="142"/>
      <c r="D47" s="142"/>
      <c r="F47" s="139" t="s">
        <v>78</v>
      </c>
      <c r="G47" s="139"/>
      <c r="H47" s="88" t="s">
        <v>1</v>
      </c>
      <c r="I47" s="94">
        <v>94</v>
      </c>
    </row>
    <row r="48" spans="1:9" s="88" customFormat="1" ht="19.5" customHeight="1" x14ac:dyDescent="0.25">
      <c r="A48" s="140" t="s">
        <v>18</v>
      </c>
      <c r="B48" s="140"/>
      <c r="C48" s="140"/>
      <c r="D48" s="94">
        <v>107</v>
      </c>
      <c r="F48" s="92"/>
      <c r="G48" s="92"/>
      <c r="H48" s="88" t="s">
        <v>2</v>
      </c>
      <c r="I48" s="94">
        <v>42</v>
      </c>
    </row>
    <row r="49" spans="1:21" s="88" customFormat="1" ht="19.5" customHeight="1" x14ac:dyDescent="0.25">
      <c r="A49" s="140" t="s">
        <v>17</v>
      </c>
      <c r="B49" s="140"/>
      <c r="C49" s="140"/>
      <c r="D49" s="94">
        <v>130</v>
      </c>
      <c r="F49" s="92"/>
      <c r="G49" s="92"/>
      <c r="H49" s="92"/>
      <c r="I49" s="92"/>
    </row>
    <row r="50" spans="1:21" s="88" customFormat="1" ht="19.5" customHeight="1" x14ac:dyDescent="0.25">
      <c r="A50" s="140" t="s">
        <v>16</v>
      </c>
      <c r="B50" s="140"/>
      <c r="C50" s="140"/>
      <c r="D50" s="94">
        <v>90</v>
      </c>
      <c r="F50" s="152" t="s">
        <v>79</v>
      </c>
      <c r="G50" s="152"/>
      <c r="H50" s="152"/>
      <c r="I50" s="92"/>
    </row>
    <row r="51" spans="1:21" s="88" customFormat="1" ht="19.5" customHeight="1" x14ac:dyDescent="0.25">
      <c r="A51" s="140" t="s">
        <v>0</v>
      </c>
      <c r="B51" s="140"/>
      <c r="C51" s="140"/>
      <c r="D51" s="94">
        <v>9</v>
      </c>
      <c r="F51" s="92"/>
      <c r="G51" s="92"/>
      <c r="H51" s="88" t="s">
        <v>1</v>
      </c>
      <c r="I51" s="94">
        <v>32</v>
      </c>
    </row>
    <row r="52" spans="1:21" s="88" customFormat="1" ht="19.5" customHeight="1" x14ac:dyDescent="0.25">
      <c r="A52" s="141"/>
      <c r="B52" s="141"/>
      <c r="C52" s="141"/>
      <c r="D52" s="95"/>
      <c r="F52" s="92"/>
      <c r="G52" s="92"/>
      <c r="H52" s="88" t="s">
        <v>2</v>
      </c>
      <c r="I52" s="94">
        <v>137</v>
      </c>
    </row>
    <row r="53" spans="1:21" s="88" customFormat="1" ht="15.75" x14ac:dyDescent="0.25">
      <c r="A53" s="142" t="s">
        <v>24</v>
      </c>
      <c r="B53" s="142"/>
      <c r="C53" s="142"/>
      <c r="D53" s="142"/>
    </row>
    <row r="54" spans="1:21" s="88" customFormat="1" ht="19.5" customHeight="1" x14ac:dyDescent="0.2">
      <c r="A54" s="139" t="s">
        <v>67</v>
      </c>
      <c r="B54" s="139"/>
      <c r="C54" s="88" t="s">
        <v>1</v>
      </c>
      <c r="D54" s="94">
        <v>92</v>
      </c>
    </row>
    <row r="55" spans="1:21" s="88" customFormat="1" ht="19.5" customHeight="1" x14ac:dyDescent="0.2">
      <c r="C55" s="88" t="s">
        <v>2</v>
      </c>
      <c r="D55" s="94">
        <v>44</v>
      </c>
    </row>
    <row r="56" spans="1:21" s="88" customFormat="1" ht="19.5" customHeight="1" x14ac:dyDescent="0.2"/>
    <row r="57" spans="1:21" s="88" customFormat="1" ht="19.5" customHeight="1" x14ac:dyDescent="0.2">
      <c r="A57" s="151" t="s">
        <v>68</v>
      </c>
      <c r="B57" s="151"/>
      <c r="C57" s="88" t="s">
        <v>1</v>
      </c>
      <c r="D57" s="94">
        <v>92</v>
      </c>
    </row>
    <row r="58" spans="1:21" s="88" customFormat="1" ht="19.5" customHeight="1" x14ac:dyDescent="0.2">
      <c r="C58" s="88" t="s">
        <v>2</v>
      </c>
      <c r="D58" s="94">
        <v>46</v>
      </c>
      <c r="M58" s="141"/>
      <c r="N58" s="141"/>
      <c r="O58" s="141"/>
      <c r="P58" s="95"/>
      <c r="R58" s="76"/>
      <c r="U58" s="76"/>
    </row>
    <row r="59" spans="1:21" s="88" customFormat="1" ht="19.5" customHeight="1" x14ac:dyDescent="0.2">
      <c r="R59" s="76"/>
      <c r="U59" s="76"/>
    </row>
    <row r="60" spans="1:21" s="88" customFormat="1" ht="19.5" customHeight="1" x14ac:dyDescent="0.2">
      <c r="A60" s="139" t="s">
        <v>69</v>
      </c>
      <c r="B60" s="139"/>
      <c r="C60" s="88" t="s">
        <v>1</v>
      </c>
      <c r="D60" s="94">
        <v>89</v>
      </c>
    </row>
    <row r="61" spans="1:21" s="88" customFormat="1" ht="19.5" customHeight="1" x14ac:dyDescent="0.2">
      <c r="C61" s="88" t="s">
        <v>2</v>
      </c>
      <c r="D61" s="94">
        <v>44</v>
      </c>
    </row>
    <row r="62" spans="1:21" s="88" customFormat="1" ht="19.5" customHeight="1" x14ac:dyDescent="0.2"/>
    <row r="63" spans="1:21" s="88" customFormat="1" ht="19.5" customHeight="1" x14ac:dyDescent="0.2">
      <c r="A63" s="138" t="s">
        <v>70</v>
      </c>
      <c r="B63" s="138"/>
      <c r="C63" s="88" t="s">
        <v>1</v>
      </c>
      <c r="D63" s="94">
        <v>94</v>
      </c>
    </row>
    <row r="64" spans="1:21" s="88" customFormat="1" ht="19.5" customHeight="1" x14ac:dyDescent="0.2">
      <c r="C64" s="88" t="s">
        <v>2</v>
      </c>
      <c r="D64" s="94">
        <v>42</v>
      </c>
      <c r="M64" s="141"/>
      <c r="N64" s="141"/>
      <c r="O64" s="141"/>
      <c r="P64" s="95"/>
      <c r="R64" s="76"/>
      <c r="U64" s="76"/>
    </row>
    <row r="65" spans="1:21" s="88" customFormat="1" x14ac:dyDescent="0.2">
      <c r="R65" s="76"/>
      <c r="U65" s="76"/>
    </row>
    <row r="66" spans="1:21" s="88" customFormat="1" ht="19.5" customHeight="1" x14ac:dyDescent="0.25">
      <c r="A66" s="142" t="s">
        <v>25</v>
      </c>
      <c r="B66" s="142"/>
      <c r="C66" s="142"/>
      <c r="D66" s="142"/>
    </row>
    <row r="67" spans="1:21" s="88" customFormat="1" ht="19.5" customHeight="1" x14ac:dyDescent="0.2">
      <c r="A67" s="138" t="s">
        <v>71</v>
      </c>
      <c r="B67" s="138"/>
      <c r="C67" s="88" t="s">
        <v>1</v>
      </c>
      <c r="D67" s="94">
        <v>90</v>
      </c>
      <c r="M67" s="141"/>
      <c r="N67" s="141"/>
      <c r="O67" s="141"/>
      <c r="P67" s="95"/>
      <c r="R67" s="76"/>
      <c r="U67" s="76"/>
    </row>
    <row r="68" spans="1:21" s="88" customFormat="1" ht="19.5" customHeight="1" x14ac:dyDescent="0.2">
      <c r="C68" s="88" t="s">
        <v>2</v>
      </c>
      <c r="D68" s="94">
        <v>45</v>
      </c>
      <c r="R68" s="76"/>
      <c r="U68" s="76"/>
    </row>
    <row r="69" spans="1:21" s="88" customFormat="1" ht="19.5" customHeight="1" x14ac:dyDescent="0.2"/>
    <row r="70" spans="1:21" s="88" customFormat="1" ht="19.5" customHeight="1" x14ac:dyDescent="0.2">
      <c r="A70" s="139" t="s">
        <v>72</v>
      </c>
      <c r="B70" s="139"/>
      <c r="C70" s="88" t="s">
        <v>1</v>
      </c>
      <c r="D70" s="94">
        <v>89</v>
      </c>
      <c r="M70" s="141"/>
      <c r="N70" s="141"/>
      <c r="O70" s="141"/>
      <c r="P70" s="95"/>
      <c r="R70" s="76"/>
      <c r="U70" s="76"/>
    </row>
    <row r="71" spans="1:21" s="88" customFormat="1" ht="19.5" customHeight="1" x14ac:dyDescent="0.2">
      <c r="C71" s="88" t="s">
        <v>2</v>
      </c>
      <c r="D71" s="94">
        <v>41</v>
      </c>
    </row>
    <row r="72" spans="1:21" s="88" customFormat="1" ht="19.5" customHeight="1" x14ac:dyDescent="0.2"/>
    <row r="73" spans="1:21" s="88" customFormat="1" ht="19.5" customHeight="1" x14ac:dyDescent="0.2">
      <c r="A73" s="139" t="s">
        <v>73</v>
      </c>
      <c r="B73" s="139"/>
      <c r="C73" s="88" t="s">
        <v>1</v>
      </c>
      <c r="D73" s="94">
        <v>92</v>
      </c>
    </row>
    <row r="74" spans="1:21" s="88" customFormat="1" ht="19.5" customHeight="1" x14ac:dyDescent="0.2">
      <c r="C74" s="88" t="s">
        <v>2</v>
      </c>
      <c r="D74" s="94">
        <v>39</v>
      </c>
    </row>
    <row r="75" spans="1:21" s="88" customFormat="1" ht="19.5" customHeight="1" x14ac:dyDescent="0.2"/>
    <row r="76" spans="1:21" s="88" customFormat="1" ht="19.5" customHeight="1" x14ac:dyDescent="0.2">
      <c r="A76" s="139" t="s">
        <v>74</v>
      </c>
      <c r="B76" s="139"/>
      <c r="C76" s="88" t="s">
        <v>1</v>
      </c>
      <c r="D76" s="94">
        <v>92</v>
      </c>
    </row>
    <row r="77" spans="1:21" s="88" customFormat="1" ht="19.5" customHeight="1" x14ac:dyDescent="0.2">
      <c r="C77" s="88" t="s">
        <v>2</v>
      </c>
      <c r="D77" s="94">
        <v>42</v>
      </c>
    </row>
  </sheetData>
  <mergeCells count="93">
    <mergeCell ref="F50:H50"/>
    <mergeCell ref="A51:C51"/>
    <mergeCell ref="A73:B73"/>
    <mergeCell ref="A76:B76"/>
    <mergeCell ref="M58:O58"/>
    <mergeCell ref="A60:B60"/>
    <mergeCell ref="A63:B63"/>
    <mergeCell ref="M64:O64"/>
    <mergeCell ref="A66:D66"/>
    <mergeCell ref="A67:B67"/>
    <mergeCell ref="M67:O67"/>
    <mergeCell ref="A70:B70"/>
    <mergeCell ref="M70:O70"/>
    <mergeCell ref="A52:C52"/>
    <mergeCell ref="A53:D53"/>
    <mergeCell ref="A54:B54"/>
    <mergeCell ref="A57:B57"/>
    <mergeCell ref="A42:D42"/>
    <mergeCell ref="A46:C46"/>
    <mergeCell ref="A48:C48"/>
    <mergeCell ref="A49:C49"/>
    <mergeCell ref="A50:C50"/>
    <mergeCell ref="F42:I42"/>
    <mergeCell ref="A43:C43"/>
    <mergeCell ref="F43:G43"/>
    <mergeCell ref="A44:C44"/>
    <mergeCell ref="A45:C45"/>
    <mergeCell ref="F46:I46"/>
    <mergeCell ref="A47:D47"/>
    <mergeCell ref="F47:G47"/>
    <mergeCell ref="F3:H3"/>
    <mergeCell ref="A6:C6"/>
    <mergeCell ref="F6:H6"/>
    <mergeCell ref="A7:C7"/>
    <mergeCell ref="F7:H7"/>
    <mergeCell ref="A11:C11"/>
    <mergeCell ref="F11:I11"/>
    <mergeCell ref="A14:C14"/>
    <mergeCell ref="F14:H14"/>
    <mergeCell ref="A15:C15"/>
    <mergeCell ref="A10:C10"/>
    <mergeCell ref="F10:H10"/>
    <mergeCell ref="A8:C8"/>
    <mergeCell ref="A1:I1"/>
    <mergeCell ref="A3:D3"/>
    <mergeCell ref="A4:D4"/>
    <mergeCell ref="F4:I4"/>
    <mergeCell ref="A5:C5"/>
    <mergeCell ref="F5:H5"/>
    <mergeCell ref="F8:H8"/>
    <mergeCell ref="A9:C9"/>
    <mergeCell ref="F9:H9"/>
    <mergeCell ref="A16:D16"/>
    <mergeCell ref="F16:I16"/>
    <mergeCell ref="A17:C17"/>
    <mergeCell ref="F17:H17"/>
    <mergeCell ref="A12:C12"/>
    <mergeCell ref="F12:H12"/>
    <mergeCell ref="A13:C13"/>
    <mergeCell ref="F13:H13"/>
    <mergeCell ref="A20:C20"/>
    <mergeCell ref="A21:C21"/>
    <mergeCell ref="A22:C22"/>
    <mergeCell ref="A18:C18"/>
    <mergeCell ref="F18:H18"/>
    <mergeCell ref="A19:C19"/>
    <mergeCell ref="F19:H19"/>
    <mergeCell ref="A26:C26"/>
    <mergeCell ref="A23:D23"/>
    <mergeCell ref="F23:H23"/>
    <mergeCell ref="A24:C24"/>
    <mergeCell ref="F34:I34"/>
    <mergeCell ref="F25:H25"/>
    <mergeCell ref="F26:H26"/>
    <mergeCell ref="F27:H27"/>
    <mergeCell ref="A27:C27"/>
    <mergeCell ref="A28:D28"/>
    <mergeCell ref="A29:C29"/>
    <mergeCell ref="A25:C25"/>
    <mergeCell ref="F29:H29"/>
    <mergeCell ref="A41:D41"/>
    <mergeCell ref="A30:C30"/>
    <mergeCell ref="A31:C31"/>
    <mergeCell ref="F30:H30"/>
    <mergeCell ref="F32:H32"/>
    <mergeCell ref="F33:H33"/>
    <mergeCell ref="F38:H38"/>
    <mergeCell ref="F36:H36"/>
    <mergeCell ref="F35:H35"/>
    <mergeCell ref="A32:C32"/>
    <mergeCell ref="A33:D33"/>
    <mergeCell ref="A34:C34"/>
    <mergeCell ref="A35:C35"/>
  </mergeCells>
  <pageMargins left="0.7" right="0.7" top="0.75" bottom="0.75" header="0.3" footer="0.3"/>
  <pageSetup scale="95" orientation="portrait" horizontalDpi="4294967294" verticalDpi="4294967294" r:id="rId1"/>
  <headerFooter>
    <oddFooter>&amp;C&amp;P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7"/>
  <sheetViews>
    <sheetView topLeftCell="A39" workbookViewId="0">
      <selection activeCell="I53" sqref="I53"/>
    </sheetView>
  </sheetViews>
  <sheetFormatPr defaultRowHeight="14.25" x14ac:dyDescent="0.2"/>
  <cols>
    <col min="1" max="1" width="10.7109375" style="14" customWidth="1"/>
    <col min="2" max="2" width="9.140625" style="14"/>
    <col min="3" max="3" width="14.5703125" style="14" customWidth="1"/>
    <col min="4" max="4" width="11.85546875" style="14" customWidth="1"/>
    <col min="5" max="5" width="3" style="14" customWidth="1"/>
    <col min="6" max="7" width="9.140625" style="14"/>
    <col min="8" max="8" width="15" style="14" customWidth="1"/>
    <col min="9" max="9" width="11.7109375" style="14" customWidth="1"/>
    <col min="10" max="16384" width="9.140625" style="14"/>
  </cols>
  <sheetData>
    <row r="1" spans="1:9" ht="20.25" x14ac:dyDescent="0.3">
      <c r="A1" s="145" t="s">
        <v>43</v>
      </c>
      <c r="B1" s="145"/>
      <c r="C1" s="145"/>
      <c r="D1" s="145"/>
      <c r="E1" s="145"/>
      <c r="F1" s="145"/>
      <c r="G1" s="145"/>
      <c r="H1" s="145"/>
      <c r="I1" s="145"/>
    </row>
    <row r="2" spans="1:9" ht="9.75" customHeight="1" x14ac:dyDescent="0.2"/>
    <row r="3" spans="1:9" ht="18" x14ac:dyDescent="0.25">
      <c r="A3" s="146" t="s">
        <v>106</v>
      </c>
      <c r="B3" s="146"/>
      <c r="C3" s="146"/>
      <c r="D3" s="146"/>
      <c r="E3" s="1"/>
      <c r="F3" s="146" t="s">
        <v>118</v>
      </c>
      <c r="G3" s="146"/>
      <c r="H3" s="146"/>
      <c r="I3" s="64">
        <v>230</v>
      </c>
    </row>
    <row r="4" spans="1:9" ht="15.75" x14ac:dyDescent="0.25">
      <c r="A4" s="142" t="s">
        <v>3</v>
      </c>
      <c r="B4" s="142"/>
      <c r="C4" s="142"/>
      <c r="D4" s="142"/>
      <c r="F4" s="142" t="s">
        <v>19</v>
      </c>
      <c r="G4" s="142"/>
      <c r="H4" s="142"/>
      <c r="I4" s="142"/>
    </row>
    <row r="5" spans="1:9" ht="19.5" customHeight="1" x14ac:dyDescent="0.2">
      <c r="A5" s="143" t="s">
        <v>44</v>
      </c>
      <c r="B5" s="143"/>
      <c r="C5" s="143"/>
      <c r="D5" s="94">
        <v>28</v>
      </c>
      <c r="F5" s="140" t="s">
        <v>61</v>
      </c>
      <c r="G5" s="140"/>
      <c r="H5" s="140"/>
      <c r="I5" s="94">
        <v>81</v>
      </c>
    </row>
    <row r="6" spans="1:9" ht="19.5" customHeight="1" x14ac:dyDescent="0.2">
      <c r="A6" s="143" t="s">
        <v>45</v>
      </c>
      <c r="B6" s="143"/>
      <c r="C6" s="143"/>
      <c r="D6" s="94">
        <v>197</v>
      </c>
      <c r="F6" s="140" t="s">
        <v>62</v>
      </c>
      <c r="G6" s="140"/>
      <c r="H6" s="140"/>
      <c r="I6" s="94">
        <v>22</v>
      </c>
    </row>
    <row r="7" spans="1:9" ht="19.5" customHeight="1" x14ac:dyDescent="0.2">
      <c r="A7" s="144" t="s">
        <v>46</v>
      </c>
      <c r="B7" s="144"/>
      <c r="C7" s="144"/>
      <c r="D7" s="94">
        <v>0</v>
      </c>
      <c r="F7" s="140" t="s">
        <v>9</v>
      </c>
      <c r="G7" s="140"/>
      <c r="H7" s="140"/>
      <c r="I7" s="94">
        <v>101</v>
      </c>
    </row>
    <row r="8" spans="1:9" ht="19.5" customHeight="1" x14ac:dyDescent="0.2">
      <c r="A8" s="148" t="s">
        <v>47</v>
      </c>
      <c r="B8" s="148"/>
      <c r="C8" s="148"/>
      <c r="D8" s="94">
        <v>0</v>
      </c>
      <c r="F8" s="140" t="s">
        <v>63</v>
      </c>
      <c r="G8" s="140"/>
      <c r="H8" s="140"/>
      <c r="I8" s="94">
        <v>155</v>
      </c>
    </row>
    <row r="9" spans="1:9" ht="19.5" customHeight="1" x14ac:dyDescent="0.2">
      <c r="A9" s="141" t="s">
        <v>48</v>
      </c>
      <c r="B9" s="141"/>
      <c r="C9" s="141"/>
      <c r="D9" s="94">
        <v>0</v>
      </c>
      <c r="F9" s="140" t="s">
        <v>0</v>
      </c>
      <c r="G9" s="140"/>
      <c r="H9" s="140"/>
      <c r="I9" s="94">
        <v>0</v>
      </c>
    </row>
    <row r="10" spans="1:9" ht="19.5" customHeight="1" x14ac:dyDescent="0.2">
      <c r="A10" s="147" t="s">
        <v>49</v>
      </c>
      <c r="B10" s="147"/>
      <c r="C10" s="147"/>
      <c r="D10" s="94">
        <v>0</v>
      </c>
      <c r="F10" s="141"/>
      <c r="G10" s="141"/>
      <c r="H10" s="141"/>
      <c r="I10" s="95"/>
    </row>
    <row r="11" spans="1:9" ht="19.5" customHeight="1" x14ac:dyDescent="0.25">
      <c r="A11" s="141" t="s">
        <v>50</v>
      </c>
      <c r="B11" s="141"/>
      <c r="C11" s="141"/>
      <c r="D11" s="94">
        <v>2</v>
      </c>
      <c r="F11" s="142" t="s">
        <v>64</v>
      </c>
      <c r="G11" s="142"/>
      <c r="H11" s="142"/>
      <c r="I11" s="142"/>
    </row>
    <row r="12" spans="1:9" ht="19.5" customHeight="1" x14ac:dyDescent="0.2">
      <c r="A12" s="141" t="s">
        <v>51</v>
      </c>
      <c r="B12" s="141"/>
      <c r="C12" s="141"/>
      <c r="D12" s="94">
        <v>0</v>
      </c>
      <c r="F12" s="140" t="s">
        <v>65</v>
      </c>
      <c r="G12" s="140"/>
      <c r="H12" s="140"/>
      <c r="I12" s="94">
        <v>34</v>
      </c>
    </row>
    <row r="13" spans="1:9" ht="19.5" customHeight="1" x14ac:dyDescent="0.2">
      <c r="A13" s="149" t="s">
        <v>52</v>
      </c>
      <c r="B13" s="149"/>
      <c r="C13" s="149"/>
      <c r="D13" s="94">
        <v>0</v>
      </c>
      <c r="F13" s="140" t="s">
        <v>66</v>
      </c>
      <c r="G13" s="140"/>
      <c r="H13" s="140"/>
      <c r="I13" s="94">
        <v>174</v>
      </c>
    </row>
    <row r="14" spans="1:9" ht="19.5" customHeight="1" x14ac:dyDescent="0.2">
      <c r="A14" s="141" t="s">
        <v>0</v>
      </c>
      <c r="B14" s="141"/>
      <c r="C14" s="141"/>
      <c r="D14" s="96">
        <v>0</v>
      </c>
      <c r="F14" s="140" t="s">
        <v>0</v>
      </c>
      <c r="G14" s="140"/>
      <c r="H14" s="140"/>
      <c r="I14" s="94">
        <v>0</v>
      </c>
    </row>
    <row r="15" spans="1:9" ht="19.5" customHeight="1" x14ac:dyDescent="0.2">
      <c r="A15" s="141"/>
      <c r="B15" s="141"/>
      <c r="C15" s="141"/>
      <c r="D15" s="95"/>
    </row>
    <row r="16" spans="1:9" ht="19.5" customHeight="1" x14ac:dyDescent="0.25">
      <c r="A16" s="142" t="s">
        <v>4</v>
      </c>
      <c r="B16" s="142"/>
      <c r="C16" s="142"/>
      <c r="D16" s="142"/>
      <c r="F16" s="142" t="s">
        <v>10</v>
      </c>
      <c r="G16" s="142"/>
      <c r="H16" s="142"/>
      <c r="I16" s="142"/>
    </row>
    <row r="17" spans="1:9" ht="19.5" customHeight="1" x14ac:dyDescent="0.2">
      <c r="A17" s="141" t="s">
        <v>53</v>
      </c>
      <c r="B17" s="141"/>
      <c r="C17" s="141"/>
      <c r="D17" s="94">
        <v>32</v>
      </c>
      <c r="F17" s="140" t="s">
        <v>11</v>
      </c>
      <c r="G17" s="140"/>
      <c r="H17" s="140"/>
      <c r="I17" s="94">
        <v>191</v>
      </c>
    </row>
    <row r="18" spans="1:9" ht="19.5" customHeight="1" x14ac:dyDescent="0.2">
      <c r="A18" s="141" t="s">
        <v>54</v>
      </c>
      <c r="B18" s="141"/>
      <c r="C18" s="141"/>
      <c r="D18" s="94">
        <v>189</v>
      </c>
      <c r="F18" s="140" t="s">
        <v>0</v>
      </c>
      <c r="G18" s="140"/>
      <c r="H18" s="140"/>
      <c r="I18" s="94">
        <v>1</v>
      </c>
    </row>
    <row r="19" spans="1:9" ht="19.5" customHeight="1" x14ac:dyDescent="0.2">
      <c r="A19" s="141" t="s">
        <v>55</v>
      </c>
      <c r="B19" s="141"/>
      <c r="C19" s="141"/>
      <c r="D19" s="94">
        <v>1</v>
      </c>
      <c r="F19" s="21"/>
      <c r="G19" s="21"/>
      <c r="H19" s="21"/>
      <c r="I19" s="16"/>
    </row>
    <row r="20" spans="1:9" ht="19.5" customHeight="1" x14ac:dyDescent="0.25">
      <c r="A20" s="141" t="s">
        <v>56</v>
      </c>
      <c r="B20" s="141"/>
      <c r="C20" s="141"/>
      <c r="D20" s="94">
        <v>0</v>
      </c>
      <c r="F20" s="13" t="s">
        <v>12</v>
      </c>
      <c r="G20" s="13"/>
      <c r="H20" s="13"/>
      <c r="I20" s="13"/>
    </row>
    <row r="21" spans="1:9" ht="19.5" customHeight="1" x14ac:dyDescent="0.2">
      <c r="A21" s="141" t="s">
        <v>0</v>
      </c>
      <c r="B21" s="141"/>
      <c r="C21" s="141"/>
      <c r="D21" s="96">
        <v>0</v>
      </c>
      <c r="F21" s="140" t="s">
        <v>13</v>
      </c>
      <c r="G21" s="140"/>
      <c r="H21" s="140"/>
      <c r="I21" s="94">
        <v>195</v>
      </c>
    </row>
    <row r="22" spans="1:9" ht="19.5" customHeight="1" x14ac:dyDescent="0.2">
      <c r="A22" s="141"/>
      <c r="B22" s="141"/>
      <c r="C22" s="141"/>
      <c r="D22" s="95"/>
      <c r="F22" s="140" t="s">
        <v>0</v>
      </c>
      <c r="G22" s="140"/>
      <c r="H22" s="140"/>
      <c r="I22" s="94">
        <v>2</v>
      </c>
    </row>
    <row r="23" spans="1:9" ht="19.5" customHeight="1" x14ac:dyDescent="0.25">
      <c r="A23" s="142" t="s">
        <v>5</v>
      </c>
      <c r="B23" s="142"/>
      <c r="C23" s="142"/>
      <c r="D23" s="142"/>
      <c r="F23" s="21"/>
      <c r="G23" s="21"/>
      <c r="H23" s="21"/>
      <c r="I23" s="16"/>
    </row>
    <row r="24" spans="1:9" ht="19.5" customHeight="1" x14ac:dyDescent="0.25">
      <c r="A24" s="141" t="s">
        <v>57</v>
      </c>
      <c r="B24" s="141"/>
      <c r="C24" s="141"/>
      <c r="D24" s="94">
        <v>28</v>
      </c>
      <c r="F24" s="13" t="s">
        <v>107</v>
      </c>
      <c r="G24" s="13"/>
      <c r="H24" s="13"/>
      <c r="I24" s="13"/>
    </row>
    <row r="25" spans="1:9" ht="19.5" customHeight="1" x14ac:dyDescent="0.2">
      <c r="A25" s="141" t="s">
        <v>58</v>
      </c>
      <c r="B25" s="141"/>
      <c r="C25" s="141"/>
      <c r="D25" s="94">
        <v>169</v>
      </c>
      <c r="F25" s="140" t="s">
        <v>108</v>
      </c>
      <c r="G25" s="140"/>
      <c r="H25" s="140"/>
      <c r="I25" s="94">
        <v>101</v>
      </c>
    </row>
    <row r="26" spans="1:9" ht="19.5" customHeight="1" x14ac:dyDescent="0.2">
      <c r="A26" s="141" t="s">
        <v>0</v>
      </c>
      <c r="B26" s="141"/>
      <c r="C26" s="141"/>
      <c r="D26" s="96">
        <v>1</v>
      </c>
      <c r="F26" s="140" t="s">
        <v>0</v>
      </c>
      <c r="G26" s="140"/>
      <c r="H26" s="140"/>
      <c r="I26" s="94">
        <v>3</v>
      </c>
    </row>
    <row r="27" spans="1:9" ht="19.5" customHeight="1" x14ac:dyDescent="0.25">
      <c r="A27" s="141"/>
      <c r="B27" s="141"/>
      <c r="C27" s="141"/>
      <c r="D27" s="95"/>
      <c r="F27" s="13" t="s">
        <v>109</v>
      </c>
      <c r="G27" s="13"/>
      <c r="H27" s="13"/>
      <c r="I27" s="13"/>
    </row>
    <row r="28" spans="1:9" ht="19.5" customHeight="1" x14ac:dyDescent="0.25">
      <c r="A28" s="142" t="s">
        <v>6</v>
      </c>
      <c r="B28" s="142"/>
      <c r="C28" s="142"/>
      <c r="D28" s="142"/>
      <c r="F28" s="140" t="s">
        <v>110</v>
      </c>
      <c r="G28" s="140"/>
      <c r="H28" s="140"/>
      <c r="I28" s="94">
        <v>21</v>
      </c>
    </row>
    <row r="29" spans="1:9" ht="19.5" customHeight="1" x14ac:dyDescent="0.2">
      <c r="A29" s="141" t="s">
        <v>59</v>
      </c>
      <c r="B29" s="141"/>
      <c r="C29" s="141"/>
      <c r="D29" s="94">
        <v>24</v>
      </c>
      <c r="F29" s="140" t="s">
        <v>0</v>
      </c>
      <c r="G29" s="140"/>
      <c r="H29" s="140"/>
      <c r="I29" s="96">
        <v>0</v>
      </c>
    </row>
    <row r="30" spans="1:9" ht="19.5" customHeight="1" x14ac:dyDescent="0.25">
      <c r="A30" s="141" t="s">
        <v>7</v>
      </c>
      <c r="B30" s="141"/>
      <c r="C30" s="141"/>
      <c r="D30" s="94">
        <v>181</v>
      </c>
      <c r="F30" s="13" t="s">
        <v>111</v>
      </c>
      <c r="G30" s="13"/>
      <c r="H30" s="13"/>
      <c r="I30" s="13"/>
    </row>
    <row r="31" spans="1:9" ht="19.5" customHeight="1" x14ac:dyDescent="0.2">
      <c r="A31" s="141" t="s">
        <v>0</v>
      </c>
      <c r="B31" s="141"/>
      <c r="C31" s="141"/>
      <c r="D31" s="96">
        <v>1</v>
      </c>
      <c r="F31" s="140" t="s">
        <v>0</v>
      </c>
      <c r="G31" s="140"/>
      <c r="H31" s="140"/>
      <c r="I31" s="94">
        <v>3</v>
      </c>
    </row>
    <row r="32" spans="1:9" ht="19.5" customHeight="1" x14ac:dyDescent="0.25">
      <c r="A32" s="141"/>
      <c r="B32" s="141"/>
      <c r="C32" s="141"/>
      <c r="D32" s="95"/>
      <c r="F32" s="13" t="s">
        <v>112</v>
      </c>
      <c r="G32" s="13"/>
      <c r="H32" s="13"/>
      <c r="I32" s="13"/>
    </row>
    <row r="33" spans="1:9" ht="19.5" customHeight="1" x14ac:dyDescent="0.25">
      <c r="A33" s="150" t="s">
        <v>8</v>
      </c>
      <c r="B33" s="150"/>
      <c r="C33" s="150"/>
      <c r="D33" s="150"/>
      <c r="F33" s="21" t="s">
        <v>113</v>
      </c>
      <c r="G33" s="21"/>
      <c r="H33" s="21"/>
      <c r="I33" s="94">
        <v>19</v>
      </c>
    </row>
    <row r="34" spans="1:9" ht="19.5" customHeight="1" x14ac:dyDescent="0.2">
      <c r="A34" s="141" t="s">
        <v>60</v>
      </c>
      <c r="B34" s="141"/>
      <c r="C34" s="141"/>
      <c r="D34" s="94">
        <v>184</v>
      </c>
      <c r="F34" s="140" t="s">
        <v>0</v>
      </c>
      <c r="G34" s="140"/>
      <c r="H34" s="140"/>
      <c r="I34" s="96">
        <v>0</v>
      </c>
    </row>
    <row r="35" spans="1:9" ht="19.5" customHeight="1" x14ac:dyDescent="0.25">
      <c r="A35" s="141" t="s">
        <v>0</v>
      </c>
      <c r="B35" s="141"/>
      <c r="C35" s="141"/>
      <c r="D35" s="96">
        <v>2</v>
      </c>
      <c r="F35" s="13" t="s">
        <v>114</v>
      </c>
      <c r="G35" s="13"/>
      <c r="H35" s="13"/>
      <c r="I35" s="13"/>
    </row>
    <row r="36" spans="1:9" ht="19.5" customHeight="1" x14ac:dyDescent="0.2">
      <c r="A36" s="15"/>
      <c r="B36" s="15"/>
      <c r="C36" s="15"/>
      <c r="D36" s="16"/>
      <c r="F36" s="140" t="s">
        <v>0</v>
      </c>
      <c r="G36" s="140"/>
      <c r="H36" s="140"/>
      <c r="I36" s="94">
        <v>2</v>
      </c>
    </row>
    <row r="37" spans="1:9" ht="19.5" customHeight="1" x14ac:dyDescent="0.25">
      <c r="A37" s="15"/>
      <c r="B37" s="15"/>
      <c r="C37" s="15"/>
      <c r="D37" s="16"/>
      <c r="F37" s="13" t="s">
        <v>115</v>
      </c>
      <c r="G37" s="13"/>
      <c r="H37" s="13"/>
      <c r="I37" s="13"/>
    </row>
    <row r="38" spans="1:9" ht="19.5" customHeight="1" x14ac:dyDescent="0.2">
      <c r="A38" s="15"/>
      <c r="B38" s="15"/>
      <c r="C38" s="15"/>
      <c r="D38" s="16"/>
      <c r="F38" s="140" t="s">
        <v>0</v>
      </c>
      <c r="G38" s="140"/>
      <c r="H38" s="140"/>
      <c r="I38" s="94">
        <v>1</v>
      </c>
    </row>
    <row r="39" spans="1:9" ht="20.25" x14ac:dyDescent="0.3">
      <c r="A39" s="23" t="str">
        <f>A1</f>
        <v>CALL IN SHEET FOR GENERAL ELECTION 11/3/2020</v>
      </c>
      <c r="B39" s="18"/>
      <c r="C39" s="18"/>
      <c r="D39" s="18"/>
      <c r="E39" s="18"/>
      <c r="F39" s="19"/>
      <c r="G39" s="19"/>
      <c r="H39" s="19"/>
      <c r="I39" s="19"/>
    </row>
    <row r="40" spans="1:9" ht="9.75" customHeight="1" x14ac:dyDescent="0.25">
      <c r="F40" s="19"/>
      <c r="G40" s="19"/>
      <c r="H40" s="19"/>
      <c r="I40" s="19"/>
    </row>
    <row r="41" spans="1:9" ht="18" x14ac:dyDescent="0.25">
      <c r="A41" s="146" t="str">
        <f>A3</f>
        <v>PRECINCT:VM/DG/SH Twp</v>
      </c>
      <c r="B41" s="146"/>
      <c r="C41" s="146"/>
      <c r="D41" s="146"/>
      <c r="E41" s="1"/>
      <c r="F41" s="19"/>
      <c r="G41" s="19"/>
      <c r="H41" s="19"/>
      <c r="I41" s="19"/>
    </row>
    <row r="42" spans="1:9" s="88" customFormat="1" ht="19.5" customHeight="1" x14ac:dyDescent="0.25">
      <c r="A42" s="142" t="s">
        <v>22</v>
      </c>
      <c r="B42" s="142"/>
      <c r="C42" s="142"/>
      <c r="D42" s="142"/>
      <c r="F42" s="142" t="s">
        <v>76</v>
      </c>
      <c r="G42" s="142"/>
      <c r="H42" s="142"/>
      <c r="I42" s="142"/>
    </row>
    <row r="43" spans="1:9" s="88" customFormat="1" ht="19.5" customHeight="1" x14ac:dyDescent="0.2">
      <c r="A43" s="140" t="s">
        <v>15</v>
      </c>
      <c r="B43" s="140"/>
      <c r="C43" s="140"/>
      <c r="D43" s="94">
        <v>110</v>
      </c>
      <c r="F43" s="139" t="s">
        <v>75</v>
      </c>
      <c r="G43" s="139"/>
      <c r="H43" s="88" t="s">
        <v>1</v>
      </c>
      <c r="I43" s="94">
        <v>124</v>
      </c>
    </row>
    <row r="44" spans="1:9" s="88" customFormat="1" ht="19.5" customHeight="1" x14ac:dyDescent="0.25">
      <c r="A44" s="140" t="s">
        <v>14</v>
      </c>
      <c r="B44" s="140"/>
      <c r="C44" s="140"/>
      <c r="D44" s="96">
        <v>108</v>
      </c>
      <c r="F44" s="92"/>
      <c r="G44" s="92"/>
      <c r="H44" s="88" t="s">
        <v>2</v>
      </c>
      <c r="I44" s="94">
        <v>34</v>
      </c>
    </row>
    <row r="45" spans="1:9" s="88" customFormat="1" ht="19.5" customHeight="1" x14ac:dyDescent="0.25">
      <c r="A45" s="140" t="s">
        <v>0</v>
      </c>
      <c r="B45" s="140"/>
      <c r="C45" s="140"/>
      <c r="D45" s="96">
        <v>4</v>
      </c>
      <c r="F45" s="92"/>
      <c r="G45" s="92"/>
      <c r="H45" s="92"/>
      <c r="I45" s="92"/>
    </row>
    <row r="46" spans="1:9" s="88" customFormat="1" ht="19.5" customHeight="1" x14ac:dyDescent="0.25">
      <c r="A46" s="141"/>
      <c r="B46" s="141"/>
      <c r="C46" s="141"/>
      <c r="D46" s="95"/>
      <c r="F46" s="142" t="s">
        <v>77</v>
      </c>
      <c r="G46" s="142"/>
      <c r="H46" s="142"/>
      <c r="I46" s="142"/>
    </row>
    <row r="47" spans="1:9" s="88" customFormat="1" ht="19.5" customHeight="1" x14ac:dyDescent="0.25">
      <c r="A47" s="142" t="s">
        <v>23</v>
      </c>
      <c r="B47" s="142"/>
      <c r="C47" s="142"/>
      <c r="D47" s="142"/>
      <c r="F47" s="139" t="s">
        <v>78</v>
      </c>
      <c r="G47" s="139"/>
      <c r="H47" s="88" t="s">
        <v>1</v>
      </c>
      <c r="I47" s="94">
        <v>98</v>
      </c>
    </row>
    <row r="48" spans="1:9" s="88" customFormat="1" ht="19.5" customHeight="1" x14ac:dyDescent="0.25">
      <c r="A48" s="140" t="s">
        <v>18</v>
      </c>
      <c r="B48" s="140"/>
      <c r="C48" s="140"/>
      <c r="D48" s="94">
        <v>102</v>
      </c>
      <c r="F48" s="92"/>
      <c r="G48" s="92"/>
      <c r="H48" s="88" t="s">
        <v>2</v>
      </c>
      <c r="I48" s="94">
        <v>41</v>
      </c>
    </row>
    <row r="49" spans="1:21" s="88" customFormat="1" ht="19.5" customHeight="1" x14ac:dyDescent="0.25">
      <c r="A49" s="140" t="s">
        <v>17</v>
      </c>
      <c r="B49" s="140"/>
      <c r="C49" s="140"/>
      <c r="D49" s="94">
        <v>118</v>
      </c>
      <c r="F49" s="92"/>
      <c r="G49" s="92"/>
      <c r="H49" s="92"/>
      <c r="I49" s="92"/>
    </row>
    <row r="50" spans="1:21" s="88" customFormat="1" ht="19.5" customHeight="1" x14ac:dyDescent="0.25">
      <c r="A50" s="140" t="s">
        <v>16</v>
      </c>
      <c r="B50" s="140"/>
      <c r="C50" s="140"/>
      <c r="D50" s="94">
        <v>82</v>
      </c>
      <c r="F50" s="152" t="s">
        <v>79</v>
      </c>
      <c r="G50" s="152"/>
      <c r="H50" s="152"/>
      <c r="I50" s="92"/>
    </row>
    <row r="51" spans="1:21" s="88" customFormat="1" ht="19.5" customHeight="1" x14ac:dyDescent="0.25">
      <c r="A51" s="140" t="s">
        <v>0</v>
      </c>
      <c r="B51" s="140"/>
      <c r="C51" s="140"/>
      <c r="D51" s="94">
        <v>7</v>
      </c>
      <c r="F51" s="92"/>
      <c r="G51" s="92"/>
      <c r="H51" s="88" t="s">
        <v>1</v>
      </c>
      <c r="I51" s="94">
        <v>30</v>
      </c>
    </row>
    <row r="52" spans="1:21" s="88" customFormat="1" ht="19.5" customHeight="1" x14ac:dyDescent="0.25">
      <c r="A52" s="141"/>
      <c r="B52" s="141"/>
      <c r="C52" s="141"/>
      <c r="D52" s="95"/>
      <c r="F52" s="92"/>
      <c r="G52" s="92"/>
      <c r="H52" s="88" t="s">
        <v>2</v>
      </c>
      <c r="I52" s="94">
        <v>134</v>
      </c>
    </row>
    <row r="53" spans="1:21" s="88" customFormat="1" ht="15.75" x14ac:dyDescent="0.25">
      <c r="A53" s="142" t="s">
        <v>24</v>
      </c>
      <c r="B53" s="142"/>
      <c r="C53" s="142"/>
      <c r="D53" s="142"/>
    </row>
    <row r="54" spans="1:21" s="88" customFormat="1" ht="19.5" customHeight="1" x14ac:dyDescent="0.2">
      <c r="A54" s="139" t="s">
        <v>67</v>
      </c>
      <c r="B54" s="139"/>
      <c r="C54" s="88" t="s">
        <v>1</v>
      </c>
      <c r="D54" s="94">
        <v>77</v>
      </c>
    </row>
    <row r="55" spans="1:21" s="88" customFormat="1" ht="19.5" customHeight="1" x14ac:dyDescent="0.2">
      <c r="C55" s="88" t="s">
        <v>2</v>
      </c>
      <c r="D55" s="94">
        <v>50</v>
      </c>
    </row>
    <row r="56" spans="1:21" s="88" customFormat="1" ht="19.5" customHeight="1" x14ac:dyDescent="0.2"/>
    <row r="57" spans="1:21" s="88" customFormat="1" ht="19.5" customHeight="1" x14ac:dyDescent="0.2">
      <c r="A57" s="151" t="s">
        <v>68</v>
      </c>
      <c r="B57" s="151"/>
      <c r="C57" s="88" t="s">
        <v>1</v>
      </c>
      <c r="D57" s="94">
        <v>86</v>
      </c>
    </row>
    <row r="58" spans="1:21" s="88" customFormat="1" ht="19.5" customHeight="1" x14ac:dyDescent="0.2">
      <c r="C58" s="88" t="s">
        <v>2</v>
      </c>
      <c r="D58" s="94">
        <v>44</v>
      </c>
      <c r="M58" s="141"/>
      <c r="N58" s="141"/>
      <c r="O58" s="141"/>
      <c r="P58" s="95"/>
      <c r="R58" s="76"/>
      <c r="U58" s="76"/>
    </row>
    <row r="59" spans="1:21" s="88" customFormat="1" ht="19.5" customHeight="1" x14ac:dyDescent="0.2">
      <c r="R59" s="76"/>
      <c r="U59" s="76"/>
    </row>
    <row r="60" spans="1:21" s="88" customFormat="1" ht="19.5" customHeight="1" x14ac:dyDescent="0.2">
      <c r="A60" s="139" t="s">
        <v>69</v>
      </c>
      <c r="B60" s="139"/>
      <c r="C60" s="88" t="s">
        <v>1</v>
      </c>
      <c r="D60" s="94">
        <v>81</v>
      </c>
    </row>
    <row r="61" spans="1:21" s="88" customFormat="1" ht="19.5" customHeight="1" x14ac:dyDescent="0.2">
      <c r="C61" s="88" t="s">
        <v>2</v>
      </c>
      <c r="D61" s="94">
        <v>48</v>
      </c>
    </row>
    <row r="62" spans="1:21" s="88" customFormat="1" ht="19.5" customHeight="1" x14ac:dyDescent="0.2"/>
    <row r="63" spans="1:21" s="88" customFormat="1" ht="19.5" customHeight="1" x14ac:dyDescent="0.2">
      <c r="A63" s="138" t="s">
        <v>70</v>
      </c>
      <c r="B63" s="138"/>
      <c r="C63" s="88" t="s">
        <v>1</v>
      </c>
      <c r="D63" s="94">
        <v>84</v>
      </c>
    </row>
    <row r="64" spans="1:21" s="88" customFormat="1" ht="19.5" customHeight="1" x14ac:dyDescent="0.2">
      <c r="C64" s="88" t="s">
        <v>2</v>
      </c>
      <c r="D64" s="94">
        <v>48</v>
      </c>
      <c r="M64" s="141"/>
      <c r="N64" s="141"/>
      <c r="O64" s="141"/>
      <c r="P64" s="95"/>
      <c r="R64" s="76"/>
      <c r="U64" s="76"/>
    </row>
    <row r="65" spans="1:21" s="88" customFormat="1" x14ac:dyDescent="0.2">
      <c r="R65" s="76"/>
      <c r="U65" s="76"/>
    </row>
    <row r="66" spans="1:21" s="88" customFormat="1" ht="19.5" customHeight="1" x14ac:dyDescent="0.25">
      <c r="A66" s="142" t="s">
        <v>25</v>
      </c>
      <c r="B66" s="142"/>
      <c r="C66" s="142"/>
      <c r="D66" s="142"/>
    </row>
    <row r="67" spans="1:21" s="88" customFormat="1" ht="19.5" customHeight="1" x14ac:dyDescent="0.2">
      <c r="A67" s="138" t="s">
        <v>71</v>
      </c>
      <c r="B67" s="138"/>
      <c r="C67" s="88" t="s">
        <v>1</v>
      </c>
      <c r="D67" s="94">
        <v>79</v>
      </c>
      <c r="M67" s="141"/>
      <c r="N67" s="141"/>
      <c r="O67" s="141"/>
      <c r="P67" s="95"/>
      <c r="R67" s="76"/>
      <c r="U67" s="76"/>
    </row>
    <row r="68" spans="1:21" s="88" customFormat="1" ht="19.5" customHeight="1" x14ac:dyDescent="0.2">
      <c r="C68" s="88" t="s">
        <v>2</v>
      </c>
      <c r="D68" s="94">
        <v>44</v>
      </c>
      <c r="R68" s="76"/>
      <c r="U68" s="76"/>
    </row>
    <row r="69" spans="1:21" s="88" customFormat="1" ht="19.5" customHeight="1" x14ac:dyDescent="0.2"/>
    <row r="70" spans="1:21" s="88" customFormat="1" ht="19.5" customHeight="1" x14ac:dyDescent="0.2">
      <c r="A70" s="139" t="s">
        <v>72</v>
      </c>
      <c r="B70" s="139"/>
      <c r="C70" s="88" t="s">
        <v>1</v>
      </c>
      <c r="D70" s="94">
        <v>81</v>
      </c>
      <c r="M70" s="141"/>
      <c r="N70" s="141"/>
      <c r="O70" s="141"/>
      <c r="P70" s="95"/>
      <c r="R70" s="76"/>
      <c r="U70" s="76"/>
    </row>
    <row r="71" spans="1:21" s="88" customFormat="1" ht="19.5" customHeight="1" x14ac:dyDescent="0.2">
      <c r="C71" s="88" t="s">
        <v>2</v>
      </c>
      <c r="D71" s="94">
        <v>42</v>
      </c>
    </row>
    <row r="72" spans="1:21" s="88" customFormat="1" ht="19.5" customHeight="1" x14ac:dyDescent="0.2"/>
    <row r="73" spans="1:21" s="88" customFormat="1" ht="19.5" customHeight="1" x14ac:dyDescent="0.2">
      <c r="A73" s="139" t="s">
        <v>73</v>
      </c>
      <c r="B73" s="139"/>
      <c r="C73" s="88" t="s">
        <v>1</v>
      </c>
      <c r="D73" s="94">
        <v>78</v>
      </c>
    </row>
    <row r="74" spans="1:21" s="88" customFormat="1" ht="19.5" customHeight="1" x14ac:dyDescent="0.2">
      <c r="C74" s="88" t="s">
        <v>2</v>
      </c>
      <c r="D74" s="94">
        <v>44</v>
      </c>
    </row>
    <row r="75" spans="1:21" s="88" customFormat="1" ht="19.5" customHeight="1" x14ac:dyDescent="0.2"/>
    <row r="76" spans="1:21" s="88" customFormat="1" ht="19.5" customHeight="1" x14ac:dyDescent="0.2">
      <c r="A76" s="139" t="s">
        <v>74</v>
      </c>
      <c r="B76" s="139"/>
      <c r="C76" s="88" t="s">
        <v>1</v>
      </c>
      <c r="D76" s="94">
        <v>78</v>
      </c>
    </row>
    <row r="77" spans="1:21" s="88" customFormat="1" ht="19.5" customHeight="1" x14ac:dyDescent="0.2">
      <c r="C77" s="88" t="s">
        <v>2</v>
      </c>
      <c r="D77" s="94">
        <v>46</v>
      </c>
    </row>
  </sheetData>
  <mergeCells count="90">
    <mergeCell ref="F50:H50"/>
    <mergeCell ref="A51:C51"/>
    <mergeCell ref="A73:B73"/>
    <mergeCell ref="A76:B76"/>
    <mergeCell ref="M58:O58"/>
    <mergeCell ref="A60:B60"/>
    <mergeCell ref="A63:B63"/>
    <mergeCell ref="M64:O64"/>
    <mergeCell ref="A66:D66"/>
    <mergeCell ref="A67:B67"/>
    <mergeCell ref="M67:O67"/>
    <mergeCell ref="A70:B70"/>
    <mergeCell ref="M70:O70"/>
    <mergeCell ref="A52:C52"/>
    <mergeCell ref="A53:D53"/>
    <mergeCell ref="A54:B54"/>
    <mergeCell ref="A57:B57"/>
    <mergeCell ref="A42:D42"/>
    <mergeCell ref="A46:C46"/>
    <mergeCell ref="A48:C48"/>
    <mergeCell ref="A49:C49"/>
    <mergeCell ref="A50:C50"/>
    <mergeCell ref="F46:I46"/>
    <mergeCell ref="A47:D47"/>
    <mergeCell ref="F47:G47"/>
    <mergeCell ref="A35:C35"/>
    <mergeCell ref="A41:D41"/>
    <mergeCell ref="F36:H36"/>
    <mergeCell ref="F38:H38"/>
    <mergeCell ref="F42:I42"/>
    <mergeCell ref="A43:C43"/>
    <mergeCell ref="F43:G43"/>
    <mergeCell ref="A44:C44"/>
    <mergeCell ref="A45:C45"/>
    <mergeCell ref="A33:D33"/>
    <mergeCell ref="A34:C34"/>
    <mergeCell ref="F25:H25"/>
    <mergeCell ref="F29:H29"/>
    <mergeCell ref="F31:H31"/>
    <mergeCell ref="F28:H28"/>
    <mergeCell ref="F34:H34"/>
    <mergeCell ref="A31:C31"/>
    <mergeCell ref="A32:C32"/>
    <mergeCell ref="A29:C29"/>
    <mergeCell ref="A30:C30"/>
    <mergeCell ref="A26:C26"/>
    <mergeCell ref="A27:C27"/>
    <mergeCell ref="A28:D28"/>
    <mergeCell ref="A24:C24"/>
    <mergeCell ref="A25:C25"/>
    <mergeCell ref="F26:H26"/>
    <mergeCell ref="A22:C22"/>
    <mergeCell ref="F22:H22"/>
    <mergeCell ref="A23:D23"/>
    <mergeCell ref="A20:C20"/>
    <mergeCell ref="A21:C21"/>
    <mergeCell ref="F21:H21"/>
    <mergeCell ref="A18:C18"/>
    <mergeCell ref="F18:H18"/>
    <mergeCell ref="A19:C19"/>
    <mergeCell ref="A16:D16"/>
    <mergeCell ref="F16:I16"/>
    <mergeCell ref="A17:C17"/>
    <mergeCell ref="F17:H17"/>
    <mergeCell ref="A14:C14"/>
    <mergeCell ref="F14:H14"/>
    <mergeCell ref="A15:C15"/>
    <mergeCell ref="A12:C12"/>
    <mergeCell ref="F12:H12"/>
    <mergeCell ref="A13:C13"/>
    <mergeCell ref="F13:H13"/>
    <mergeCell ref="A10:C10"/>
    <mergeCell ref="F10:H10"/>
    <mergeCell ref="A11:C11"/>
    <mergeCell ref="F11:I11"/>
    <mergeCell ref="A9:C9"/>
    <mergeCell ref="F9:H9"/>
    <mergeCell ref="A6:C6"/>
    <mergeCell ref="F5:H5"/>
    <mergeCell ref="A7:C7"/>
    <mergeCell ref="F8:H8"/>
    <mergeCell ref="F6:H6"/>
    <mergeCell ref="A8:C8"/>
    <mergeCell ref="F7:H7"/>
    <mergeCell ref="A1:I1"/>
    <mergeCell ref="A3:D3"/>
    <mergeCell ref="A4:D4"/>
    <mergeCell ref="F4:I4"/>
    <mergeCell ref="A5:C5"/>
    <mergeCell ref="F3:H3"/>
  </mergeCells>
  <pageMargins left="0.7" right="0.7" top="0.75" bottom="0.75" header="0.3" footer="0.3"/>
  <pageSetup scale="95" orientation="portrait" horizontalDpi="4294967294" verticalDpi="4294967294" r:id="rId1"/>
  <headerFooter>
    <oddFooter>&amp;C&amp;P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7"/>
  <sheetViews>
    <sheetView workbookViewId="0">
      <selection activeCell="D34" sqref="D34"/>
    </sheetView>
  </sheetViews>
  <sheetFormatPr defaultRowHeight="14.25" x14ac:dyDescent="0.2"/>
  <cols>
    <col min="1" max="1" width="10.7109375" style="12" customWidth="1"/>
    <col min="2" max="2" width="9.140625" style="12"/>
    <col min="3" max="3" width="14.5703125" style="12" customWidth="1"/>
    <col min="4" max="4" width="11.7109375" style="12" customWidth="1"/>
    <col min="5" max="5" width="3" style="12" customWidth="1"/>
    <col min="6" max="7" width="9.140625" style="12"/>
    <col min="8" max="8" width="15" style="12" customWidth="1"/>
    <col min="9" max="9" width="11.85546875" style="12" customWidth="1"/>
    <col min="10" max="16384" width="9.140625" style="12"/>
  </cols>
  <sheetData>
    <row r="1" spans="1:9" ht="20.25" x14ac:dyDescent="0.3">
      <c r="A1" s="145" t="s">
        <v>43</v>
      </c>
      <c r="B1" s="145"/>
      <c r="C1" s="145"/>
      <c r="D1" s="145"/>
      <c r="E1" s="145"/>
      <c r="F1" s="145"/>
      <c r="G1" s="145"/>
      <c r="H1" s="145"/>
      <c r="I1" s="145"/>
    </row>
    <row r="2" spans="1:9" ht="9.75" customHeight="1" x14ac:dyDescent="0.2"/>
    <row r="3" spans="1:9" ht="18" x14ac:dyDescent="0.25">
      <c r="A3" s="146" t="s">
        <v>89</v>
      </c>
      <c r="B3" s="146"/>
      <c r="C3" s="146"/>
      <c r="D3" s="146"/>
      <c r="E3" s="1"/>
      <c r="F3" s="146" t="s">
        <v>118</v>
      </c>
      <c r="G3" s="146"/>
      <c r="H3" s="146"/>
      <c r="I3" s="64">
        <v>267</v>
      </c>
    </row>
    <row r="4" spans="1:9" ht="15.75" x14ac:dyDescent="0.25">
      <c r="A4" s="142" t="s">
        <v>3</v>
      </c>
      <c r="B4" s="142"/>
      <c r="C4" s="142"/>
      <c r="D4" s="142"/>
      <c r="F4" s="142" t="s">
        <v>19</v>
      </c>
      <c r="G4" s="142"/>
      <c r="H4" s="142"/>
      <c r="I4" s="142"/>
    </row>
    <row r="5" spans="1:9" ht="19.5" customHeight="1" x14ac:dyDescent="0.2">
      <c r="A5" s="143" t="s">
        <v>44</v>
      </c>
      <c r="B5" s="143"/>
      <c r="C5" s="143"/>
      <c r="D5" s="94">
        <v>36</v>
      </c>
      <c r="F5" s="140" t="s">
        <v>61</v>
      </c>
      <c r="G5" s="140"/>
      <c r="H5" s="140"/>
      <c r="I5" s="94">
        <v>69</v>
      </c>
    </row>
    <row r="6" spans="1:9" ht="19.5" customHeight="1" x14ac:dyDescent="0.2">
      <c r="A6" s="143" t="s">
        <v>45</v>
      </c>
      <c r="B6" s="143"/>
      <c r="C6" s="143"/>
      <c r="D6" s="94">
        <v>224</v>
      </c>
      <c r="F6" s="140" t="s">
        <v>62</v>
      </c>
      <c r="G6" s="140"/>
      <c r="H6" s="140"/>
      <c r="I6" s="94">
        <v>39</v>
      </c>
    </row>
    <row r="7" spans="1:9" ht="19.5" customHeight="1" x14ac:dyDescent="0.2">
      <c r="A7" s="144" t="s">
        <v>46</v>
      </c>
      <c r="B7" s="144"/>
      <c r="C7" s="144"/>
      <c r="D7" s="94">
        <v>0</v>
      </c>
      <c r="F7" s="140" t="s">
        <v>9</v>
      </c>
      <c r="G7" s="140"/>
      <c r="H7" s="140"/>
      <c r="I7" s="94">
        <v>133</v>
      </c>
    </row>
    <row r="8" spans="1:9" ht="19.5" customHeight="1" x14ac:dyDescent="0.2">
      <c r="A8" s="148" t="s">
        <v>47</v>
      </c>
      <c r="B8" s="148"/>
      <c r="C8" s="148"/>
      <c r="D8" s="94">
        <v>0</v>
      </c>
      <c r="F8" s="140" t="s">
        <v>63</v>
      </c>
      <c r="G8" s="140"/>
      <c r="H8" s="140"/>
      <c r="I8" s="94">
        <v>175</v>
      </c>
    </row>
    <row r="9" spans="1:9" ht="19.5" customHeight="1" x14ac:dyDescent="0.2">
      <c r="A9" s="141" t="s">
        <v>48</v>
      </c>
      <c r="B9" s="141"/>
      <c r="C9" s="141"/>
      <c r="D9" s="94">
        <v>0</v>
      </c>
      <c r="F9" s="140" t="s">
        <v>0</v>
      </c>
      <c r="G9" s="140"/>
      <c r="H9" s="140"/>
      <c r="I9" s="94">
        <v>2</v>
      </c>
    </row>
    <row r="10" spans="1:9" ht="19.5" customHeight="1" x14ac:dyDescent="0.2">
      <c r="A10" s="147" t="s">
        <v>49</v>
      </c>
      <c r="B10" s="147"/>
      <c r="C10" s="147"/>
      <c r="D10" s="94">
        <v>0</v>
      </c>
      <c r="F10" s="141"/>
      <c r="G10" s="141"/>
      <c r="H10" s="141"/>
      <c r="I10" s="95"/>
    </row>
    <row r="11" spans="1:9" ht="19.5" customHeight="1" x14ac:dyDescent="0.25">
      <c r="A11" s="141" t="s">
        <v>50</v>
      </c>
      <c r="B11" s="141"/>
      <c r="C11" s="141"/>
      <c r="D11" s="94">
        <v>5</v>
      </c>
      <c r="F11" s="142" t="s">
        <v>64</v>
      </c>
      <c r="G11" s="142"/>
      <c r="H11" s="142"/>
      <c r="I11" s="142"/>
    </row>
    <row r="12" spans="1:9" ht="19.5" customHeight="1" x14ac:dyDescent="0.2">
      <c r="A12" s="141" t="s">
        <v>51</v>
      </c>
      <c r="B12" s="141"/>
      <c r="C12" s="141"/>
      <c r="D12" s="94">
        <v>0</v>
      </c>
      <c r="F12" s="140" t="s">
        <v>65</v>
      </c>
      <c r="G12" s="140"/>
      <c r="H12" s="140"/>
      <c r="I12" s="94">
        <v>51</v>
      </c>
    </row>
    <row r="13" spans="1:9" ht="19.5" customHeight="1" x14ac:dyDescent="0.2">
      <c r="A13" s="149" t="s">
        <v>52</v>
      </c>
      <c r="B13" s="149"/>
      <c r="C13" s="149"/>
      <c r="D13" s="94">
        <v>0</v>
      </c>
      <c r="F13" s="140" t="s">
        <v>66</v>
      </c>
      <c r="G13" s="140"/>
      <c r="H13" s="140"/>
      <c r="I13" s="94">
        <v>195</v>
      </c>
    </row>
    <row r="14" spans="1:9" ht="19.5" customHeight="1" x14ac:dyDescent="0.2">
      <c r="A14" s="141" t="s">
        <v>0</v>
      </c>
      <c r="B14" s="141"/>
      <c r="C14" s="141"/>
      <c r="D14" s="96">
        <v>0</v>
      </c>
      <c r="F14" s="140" t="s">
        <v>0</v>
      </c>
      <c r="G14" s="140"/>
      <c r="H14" s="140"/>
      <c r="I14" s="94">
        <v>0</v>
      </c>
    </row>
    <row r="15" spans="1:9" ht="19.5" customHeight="1" x14ac:dyDescent="0.2">
      <c r="A15" s="141"/>
      <c r="B15" s="141"/>
      <c r="C15" s="141"/>
      <c r="D15" s="95"/>
    </row>
    <row r="16" spans="1:9" ht="19.5" customHeight="1" x14ac:dyDescent="0.25">
      <c r="A16" s="142" t="s">
        <v>4</v>
      </c>
      <c r="B16" s="142"/>
      <c r="C16" s="142"/>
      <c r="D16" s="142"/>
      <c r="F16" s="142" t="s">
        <v>10</v>
      </c>
      <c r="G16" s="142"/>
      <c r="H16" s="142"/>
      <c r="I16" s="142"/>
    </row>
    <row r="17" spans="1:9" ht="19.5" customHeight="1" x14ac:dyDescent="0.2">
      <c r="A17" s="141" t="s">
        <v>53</v>
      </c>
      <c r="B17" s="141"/>
      <c r="C17" s="141"/>
      <c r="D17" s="94">
        <v>47</v>
      </c>
      <c r="F17" s="140" t="s">
        <v>11</v>
      </c>
      <c r="G17" s="140"/>
      <c r="H17" s="140"/>
      <c r="I17" s="94">
        <v>221</v>
      </c>
    </row>
    <row r="18" spans="1:9" ht="19.5" customHeight="1" x14ac:dyDescent="0.2">
      <c r="A18" s="141" t="s">
        <v>54</v>
      </c>
      <c r="B18" s="141"/>
      <c r="C18" s="141"/>
      <c r="D18" s="94">
        <v>203</v>
      </c>
      <c r="F18" s="140" t="s">
        <v>0</v>
      </c>
      <c r="G18" s="140"/>
      <c r="H18" s="140"/>
      <c r="I18" s="94">
        <v>1</v>
      </c>
    </row>
    <row r="19" spans="1:9" ht="19.5" customHeight="1" x14ac:dyDescent="0.2">
      <c r="A19" s="141" t="s">
        <v>55</v>
      </c>
      <c r="B19" s="141"/>
      <c r="C19" s="141"/>
      <c r="D19" s="94">
        <v>7</v>
      </c>
      <c r="F19" s="141"/>
      <c r="G19" s="141"/>
      <c r="H19" s="141"/>
      <c r="I19" s="95"/>
    </row>
    <row r="20" spans="1:9" ht="19.5" customHeight="1" x14ac:dyDescent="0.25">
      <c r="A20" s="141" t="s">
        <v>56</v>
      </c>
      <c r="B20" s="141"/>
      <c r="C20" s="141"/>
      <c r="D20" s="94">
        <v>3</v>
      </c>
      <c r="F20" s="8" t="s">
        <v>12</v>
      </c>
      <c r="G20" s="8"/>
      <c r="H20" s="8"/>
      <c r="I20" s="8"/>
    </row>
    <row r="21" spans="1:9" ht="19.5" customHeight="1" x14ac:dyDescent="0.2">
      <c r="A21" s="141" t="s">
        <v>0</v>
      </c>
      <c r="B21" s="141"/>
      <c r="C21" s="141"/>
      <c r="D21" s="96">
        <v>0</v>
      </c>
      <c r="F21" s="140" t="s">
        <v>13</v>
      </c>
      <c r="G21" s="140"/>
      <c r="H21" s="140"/>
      <c r="I21" s="94">
        <v>227</v>
      </c>
    </row>
    <row r="22" spans="1:9" ht="19.5" customHeight="1" x14ac:dyDescent="0.2">
      <c r="A22" s="141"/>
      <c r="B22" s="141"/>
      <c r="C22" s="141"/>
      <c r="D22" s="95"/>
      <c r="F22" s="140" t="s">
        <v>0</v>
      </c>
      <c r="G22" s="140"/>
      <c r="H22" s="140"/>
      <c r="I22" s="94">
        <v>6</v>
      </c>
    </row>
    <row r="23" spans="1:9" ht="19.5" customHeight="1" x14ac:dyDescent="0.25">
      <c r="A23" s="142" t="s">
        <v>5</v>
      </c>
      <c r="B23" s="142"/>
      <c r="C23" s="142"/>
      <c r="D23" s="142"/>
      <c r="F23" s="141"/>
      <c r="G23" s="141"/>
      <c r="H23" s="141"/>
      <c r="I23" s="95"/>
    </row>
    <row r="24" spans="1:9" ht="19.5" customHeight="1" x14ac:dyDescent="0.25">
      <c r="A24" s="141" t="s">
        <v>57</v>
      </c>
      <c r="B24" s="141"/>
      <c r="C24" s="141"/>
      <c r="D24" s="94">
        <v>51</v>
      </c>
      <c r="F24" s="8" t="s">
        <v>39</v>
      </c>
      <c r="G24" s="8"/>
      <c r="H24" s="8"/>
      <c r="I24" s="8"/>
    </row>
    <row r="25" spans="1:9" ht="19.5" customHeight="1" x14ac:dyDescent="0.2">
      <c r="A25" s="141" t="s">
        <v>58</v>
      </c>
      <c r="B25" s="141"/>
      <c r="C25" s="141"/>
      <c r="D25" s="94">
        <v>185</v>
      </c>
      <c r="F25" s="140" t="s">
        <v>40</v>
      </c>
      <c r="G25" s="140"/>
      <c r="H25" s="140"/>
      <c r="I25" s="94">
        <v>113</v>
      </c>
    </row>
    <row r="26" spans="1:9" ht="19.5" customHeight="1" x14ac:dyDescent="0.2">
      <c r="A26" s="141" t="s">
        <v>0</v>
      </c>
      <c r="B26" s="141"/>
      <c r="C26" s="141"/>
      <c r="D26" s="96">
        <v>2</v>
      </c>
      <c r="F26" s="140" t="s">
        <v>0</v>
      </c>
      <c r="G26" s="140"/>
      <c r="H26" s="140"/>
      <c r="I26" s="94">
        <v>0</v>
      </c>
    </row>
    <row r="27" spans="1:9" ht="19.5" customHeight="1" x14ac:dyDescent="0.25">
      <c r="A27" s="141"/>
      <c r="B27" s="141"/>
      <c r="C27" s="141"/>
      <c r="D27" s="95"/>
      <c r="F27" s="11"/>
      <c r="G27" s="11"/>
      <c r="H27" s="11"/>
      <c r="I27" s="11"/>
    </row>
    <row r="28" spans="1:9" ht="19.5" customHeight="1" x14ac:dyDescent="0.25">
      <c r="A28" s="142" t="s">
        <v>6</v>
      </c>
      <c r="B28" s="142"/>
      <c r="C28" s="142"/>
      <c r="D28" s="142"/>
      <c r="F28" s="8" t="s">
        <v>90</v>
      </c>
      <c r="G28" s="8"/>
      <c r="H28" s="8"/>
      <c r="I28" s="8"/>
    </row>
    <row r="29" spans="1:9" ht="19.5" customHeight="1" x14ac:dyDescent="0.2">
      <c r="A29" s="141" t="s">
        <v>59</v>
      </c>
      <c r="B29" s="141"/>
      <c r="C29" s="141"/>
      <c r="D29" s="94">
        <v>39</v>
      </c>
      <c r="F29" s="140" t="s">
        <v>0</v>
      </c>
      <c r="G29" s="140"/>
      <c r="H29" s="140"/>
      <c r="I29" s="94">
        <v>1</v>
      </c>
    </row>
    <row r="30" spans="1:9" ht="19.5" customHeight="1" x14ac:dyDescent="0.25">
      <c r="A30" s="141" t="s">
        <v>7</v>
      </c>
      <c r="B30" s="141"/>
      <c r="C30" s="141"/>
      <c r="D30" s="94">
        <v>203</v>
      </c>
      <c r="F30" s="11"/>
      <c r="G30" s="11"/>
      <c r="H30" s="11"/>
      <c r="I30" s="11"/>
    </row>
    <row r="31" spans="1:9" ht="19.5" customHeight="1" x14ac:dyDescent="0.2">
      <c r="A31" s="141" t="s">
        <v>0</v>
      </c>
      <c r="B31" s="141"/>
      <c r="C31" s="141"/>
      <c r="D31" s="96">
        <v>1</v>
      </c>
      <c r="F31" s="10"/>
      <c r="G31" s="10"/>
      <c r="H31" s="10"/>
      <c r="I31" s="95"/>
    </row>
    <row r="32" spans="1:9" ht="19.5" customHeight="1" x14ac:dyDescent="0.2">
      <c r="A32" s="141"/>
      <c r="B32" s="141"/>
      <c r="C32" s="141"/>
      <c r="D32" s="95"/>
      <c r="F32" s="22"/>
      <c r="G32" s="22"/>
      <c r="H32" s="22"/>
      <c r="I32" s="22"/>
    </row>
    <row r="33" spans="1:9" ht="19.5" customHeight="1" x14ac:dyDescent="0.25">
      <c r="A33" s="150" t="s">
        <v>8</v>
      </c>
      <c r="B33" s="150"/>
      <c r="C33" s="150"/>
      <c r="D33" s="150"/>
      <c r="F33" s="11"/>
      <c r="G33" s="11"/>
      <c r="H33" s="11"/>
      <c r="I33" s="11"/>
    </row>
    <row r="34" spans="1:9" ht="19.5" customHeight="1" x14ac:dyDescent="0.2">
      <c r="A34" s="141" t="s">
        <v>60</v>
      </c>
      <c r="B34" s="141"/>
      <c r="C34" s="141"/>
      <c r="D34" s="94">
        <v>208</v>
      </c>
      <c r="F34" s="10"/>
      <c r="G34" s="10"/>
      <c r="H34" s="10"/>
      <c r="I34" s="95"/>
    </row>
    <row r="35" spans="1:9" ht="19.5" customHeight="1" x14ac:dyDescent="0.2">
      <c r="A35" s="141" t="s">
        <v>0</v>
      </c>
      <c r="B35" s="141"/>
      <c r="C35" s="141"/>
      <c r="D35" s="96">
        <v>1</v>
      </c>
    </row>
    <row r="36" spans="1:9" ht="19.5" customHeight="1" x14ac:dyDescent="0.2">
      <c r="A36" s="5"/>
      <c r="B36" s="5"/>
      <c r="C36" s="5"/>
      <c r="D36" s="9"/>
    </row>
    <row r="37" spans="1:9" ht="19.5" customHeight="1" x14ac:dyDescent="0.2">
      <c r="A37" s="5"/>
      <c r="B37" s="5"/>
      <c r="C37" s="5"/>
      <c r="D37" s="9"/>
    </row>
    <row r="38" spans="1:9" ht="19.5" customHeight="1" x14ac:dyDescent="0.3">
      <c r="A38" s="5"/>
      <c r="B38" s="5"/>
      <c r="C38" s="5"/>
      <c r="D38" s="9"/>
      <c r="F38" s="6"/>
      <c r="G38" s="6"/>
      <c r="H38" s="6"/>
      <c r="I38" s="6"/>
    </row>
    <row r="39" spans="1:9" ht="20.25" x14ac:dyDescent="0.3">
      <c r="A39" s="23" t="str">
        <f>A1</f>
        <v>CALL IN SHEET FOR GENERAL ELECTION 11/3/2020</v>
      </c>
      <c r="B39" s="6"/>
      <c r="C39" s="6"/>
      <c r="D39" s="6"/>
      <c r="E39" s="6"/>
    </row>
    <row r="40" spans="1:9" ht="9.75" customHeight="1" x14ac:dyDescent="0.25">
      <c r="F40" s="7"/>
      <c r="G40" s="7"/>
      <c r="H40" s="7"/>
      <c r="I40" s="7"/>
    </row>
    <row r="41" spans="1:9" ht="18" x14ac:dyDescent="0.25">
      <c r="A41" s="92" t="str">
        <f>A3</f>
        <v>PRECINCT:Mystic/Rathbun (WA Twp)</v>
      </c>
      <c r="B41" s="92"/>
      <c r="C41" s="92"/>
      <c r="D41" s="92"/>
      <c r="E41" s="1"/>
      <c r="F41" s="7"/>
      <c r="G41" s="7"/>
      <c r="H41" s="7"/>
      <c r="I41" s="7"/>
    </row>
    <row r="42" spans="1:9" s="88" customFormat="1" ht="19.5" customHeight="1" x14ac:dyDescent="0.25">
      <c r="A42" s="142" t="s">
        <v>22</v>
      </c>
      <c r="B42" s="142"/>
      <c r="C42" s="142"/>
      <c r="D42" s="142"/>
      <c r="F42" s="142" t="s">
        <v>76</v>
      </c>
      <c r="G42" s="142"/>
      <c r="H42" s="142"/>
      <c r="I42" s="142"/>
    </row>
    <row r="43" spans="1:9" s="88" customFormat="1" ht="19.5" customHeight="1" x14ac:dyDescent="0.2">
      <c r="A43" s="140" t="s">
        <v>15</v>
      </c>
      <c r="B43" s="140"/>
      <c r="C43" s="140"/>
      <c r="D43" s="94">
        <v>132</v>
      </c>
      <c r="F43" s="139" t="s">
        <v>75</v>
      </c>
      <c r="G43" s="139"/>
      <c r="H43" s="88" t="s">
        <v>1</v>
      </c>
      <c r="I43" s="94">
        <v>173</v>
      </c>
    </row>
    <row r="44" spans="1:9" s="88" customFormat="1" ht="19.5" customHeight="1" x14ac:dyDescent="0.25">
      <c r="A44" s="140" t="s">
        <v>14</v>
      </c>
      <c r="B44" s="140"/>
      <c r="C44" s="140"/>
      <c r="D44" s="96">
        <v>161</v>
      </c>
      <c r="F44" s="92"/>
      <c r="G44" s="92"/>
      <c r="H44" s="88" t="s">
        <v>2</v>
      </c>
      <c r="I44" s="94">
        <v>41</v>
      </c>
    </row>
    <row r="45" spans="1:9" s="88" customFormat="1" ht="19.5" customHeight="1" x14ac:dyDescent="0.25">
      <c r="A45" s="140" t="s">
        <v>0</v>
      </c>
      <c r="B45" s="140"/>
      <c r="C45" s="140"/>
      <c r="D45" s="96">
        <v>0</v>
      </c>
      <c r="F45" s="92"/>
      <c r="G45" s="92"/>
      <c r="H45" s="92"/>
      <c r="I45" s="92"/>
    </row>
    <row r="46" spans="1:9" s="88" customFormat="1" ht="19.5" customHeight="1" x14ac:dyDescent="0.25">
      <c r="A46" s="141"/>
      <c r="B46" s="141"/>
      <c r="C46" s="141"/>
      <c r="D46" s="95"/>
      <c r="F46" s="142" t="s">
        <v>77</v>
      </c>
      <c r="G46" s="142"/>
      <c r="H46" s="142"/>
      <c r="I46" s="142"/>
    </row>
    <row r="47" spans="1:9" s="88" customFormat="1" ht="19.5" customHeight="1" x14ac:dyDescent="0.25">
      <c r="A47" s="142" t="s">
        <v>23</v>
      </c>
      <c r="B47" s="142"/>
      <c r="C47" s="142"/>
      <c r="D47" s="142"/>
      <c r="F47" s="139" t="s">
        <v>78</v>
      </c>
      <c r="G47" s="139"/>
      <c r="H47" s="88" t="s">
        <v>1</v>
      </c>
      <c r="I47" s="94">
        <v>134</v>
      </c>
    </row>
    <row r="48" spans="1:9" s="88" customFormat="1" ht="19.5" customHeight="1" x14ac:dyDescent="0.25">
      <c r="A48" s="140" t="s">
        <v>18</v>
      </c>
      <c r="B48" s="140"/>
      <c r="C48" s="140"/>
      <c r="D48" s="94">
        <v>113</v>
      </c>
      <c r="F48" s="92"/>
      <c r="G48" s="92"/>
      <c r="H48" s="88" t="s">
        <v>2</v>
      </c>
      <c r="I48" s="94">
        <v>50</v>
      </c>
    </row>
    <row r="49" spans="1:21" s="88" customFormat="1" ht="19.5" customHeight="1" x14ac:dyDescent="0.25">
      <c r="A49" s="140" t="s">
        <v>17</v>
      </c>
      <c r="B49" s="140"/>
      <c r="C49" s="140"/>
      <c r="D49" s="94">
        <v>144</v>
      </c>
      <c r="F49" s="92"/>
      <c r="G49" s="92"/>
      <c r="H49" s="92"/>
      <c r="I49" s="92"/>
    </row>
    <row r="50" spans="1:21" s="88" customFormat="1" ht="19.5" customHeight="1" x14ac:dyDescent="0.25">
      <c r="A50" s="140" t="s">
        <v>16</v>
      </c>
      <c r="B50" s="140"/>
      <c r="C50" s="140"/>
      <c r="D50" s="94">
        <v>96</v>
      </c>
      <c r="F50" s="152" t="s">
        <v>79</v>
      </c>
      <c r="G50" s="152"/>
      <c r="H50" s="152"/>
      <c r="I50" s="92"/>
    </row>
    <row r="51" spans="1:21" s="88" customFormat="1" ht="19.5" customHeight="1" x14ac:dyDescent="0.25">
      <c r="A51" s="140" t="s">
        <v>0</v>
      </c>
      <c r="B51" s="140"/>
      <c r="C51" s="140"/>
      <c r="D51" s="94">
        <v>2</v>
      </c>
      <c r="F51" s="92"/>
      <c r="G51" s="92"/>
      <c r="H51" s="88" t="s">
        <v>1</v>
      </c>
      <c r="I51" s="94">
        <v>59</v>
      </c>
    </row>
    <row r="52" spans="1:21" s="88" customFormat="1" ht="19.5" customHeight="1" x14ac:dyDescent="0.25">
      <c r="A52" s="141"/>
      <c r="B52" s="141"/>
      <c r="C52" s="141"/>
      <c r="D52" s="95"/>
      <c r="F52" s="92"/>
      <c r="G52" s="92"/>
      <c r="H52" s="88" t="s">
        <v>2</v>
      </c>
      <c r="I52" s="94">
        <v>162</v>
      </c>
    </row>
    <row r="53" spans="1:21" s="88" customFormat="1" ht="15.75" x14ac:dyDescent="0.25">
      <c r="A53" s="142" t="s">
        <v>24</v>
      </c>
      <c r="B53" s="142"/>
      <c r="C53" s="142"/>
      <c r="D53" s="142"/>
    </row>
    <row r="54" spans="1:21" s="88" customFormat="1" ht="19.5" customHeight="1" x14ac:dyDescent="0.2">
      <c r="A54" s="139" t="s">
        <v>67</v>
      </c>
      <c r="B54" s="139"/>
      <c r="C54" s="88" t="s">
        <v>1</v>
      </c>
      <c r="D54" s="94">
        <v>129</v>
      </c>
    </row>
    <row r="55" spans="1:21" s="88" customFormat="1" ht="19.5" customHeight="1" x14ac:dyDescent="0.2">
      <c r="C55" s="88" t="s">
        <v>2</v>
      </c>
      <c r="D55" s="94">
        <v>53</v>
      </c>
    </row>
    <row r="56" spans="1:21" s="88" customFormat="1" ht="19.5" customHeight="1" x14ac:dyDescent="0.2"/>
    <row r="57" spans="1:21" s="88" customFormat="1" ht="19.5" customHeight="1" x14ac:dyDescent="0.2">
      <c r="A57" s="151" t="s">
        <v>68</v>
      </c>
      <c r="B57" s="151"/>
      <c r="C57" s="88" t="s">
        <v>1</v>
      </c>
      <c r="D57" s="94">
        <v>126</v>
      </c>
    </row>
    <row r="58" spans="1:21" s="88" customFormat="1" ht="19.5" customHeight="1" x14ac:dyDescent="0.2">
      <c r="C58" s="88" t="s">
        <v>2</v>
      </c>
      <c r="D58" s="94">
        <v>53</v>
      </c>
      <c r="M58" s="141"/>
      <c r="N58" s="141"/>
      <c r="O58" s="141"/>
      <c r="P58" s="95"/>
      <c r="R58" s="76"/>
      <c r="U58" s="76"/>
    </row>
    <row r="59" spans="1:21" s="88" customFormat="1" ht="19.5" customHeight="1" x14ac:dyDescent="0.2">
      <c r="R59" s="76"/>
      <c r="U59" s="76"/>
    </row>
    <row r="60" spans="1:21" s="88" customFormat="1" ht="19.5" customHeight="1" x14ac:dyDescent="0.2">
      <c r="A60" s="139" t="s">
        <v>69</v>
      </c>
      <c r="B60" s="139"/>
      <c r="C60" s="88" t="s">
        <v>1</v>
      </c>
      <c r="D60" s="94">
        <v>126</v>
      </c>
    </row>
    <row r="61" spans="1:21" s="88" customFormat="1" ht="19.5" customHeight="1" x14ac:dyDescent="0.2">
      <c r="C61" s="88" t="s">
        <v>2</v>
      </c>
      <c r="D61" s="94">
        <v>55</v>
      </c>
    </row>
    <row r="62" spans="1:21" s="88" customFormat="1" ht="19.5" customHeight="1" x14ac:dyDescent="0.2"/>
    <row r="63" spans="1:21" s="88" customFormat="1" ht="19.5" customHeight="1" x14ac:dyDescent="0.2">
      <c r="A63" s="138" t="s">
        <v>70</v>
      </c>
      <c r="B63" s="138"/>
      <c r="C63" s="88" t="s">
        <v>1</v>
      </c>
      <c r="D63" s="94">
        <v>128</v>
      </c>
    </row>
    <row r="64" spans="1:21" s="88" customFormat="1" ht="19.5" customHeight="1" x14ac:dyDescent="0.2">
      <c r="C64" s="88" t="s">
        <v>2</v>
      </c>
      <c r="D64" s="94">
        <v>52</v>
      </c>
      <c r="M64" s="141"/>
      <c r="N64" s="141"/>
      <c r="O64" s="141"/>
      <c r="P64" s="95"/>
      <c r="R64" s="76"/>
      <c r="U64" s="76"/>
    </row>
    <row r="65" spans="1:21" s="88" customFormat="1" x14ac:dyDescent="0.2">
      <c r="R65" s="76"/>
      <c r="U65" s="76"/>
    </row>
    <row r="66" spans="1:21" s="88" customFormat="1" ht="19.5" customHeight="1" x14ac:dyDescent="0.25">
      <c r="A66" s="142" t="s">
        <v>25</v>
      </c>
      <c r="B66" s="142"/>
      <c r="C66" s="142"/>
      <c r="D66" s="142"/>
    </row>
    <row r="67" spans="1:21" s="88" customFormat="1" ht="19.5" customHeight="1" x14ac:dyDescent="0.2">
      <c r="A67" s="138" t="s">
        <v>71</v>
      </c>
      <c r="B67" s="138"/>
      <c r="C67" s="88" t="s">
        <v>1</v>
      </c>
      <c r="D67" s="94">
        <v>129</v>
      </c>
      <c r="M67" s="141"/>
      <c r="N67" s="141"/>
      <c r="O67" s="141"/>
      <c r="P67" s="95"/>
      <c r="R67" s="76"/>
      <c r="U67" s="76"/>
    </row>
    <row r="68" spans="1:21" s="88" customFormat="1" ht="19.5" customHeight="1" x14ac:dyDescent="0.2">
      <c r="C68" s="88" t="s">
        <v>2</v>
      </c>
      <c r="D68" s="94">
        <v>50</v>
      </c>
      <c r="R68" s="76"/>
      <c r="U68" s="76"/>
    </row>
    <row r="69" spans="1:21" s="88" customFormat="1" ht="19.5" customHeight="1" x14ac:dyDescent="0.2"/>
    <row r="70" spans="1:21" s="88" customFormat="1" ht="19.5" customHeight="1" x14ac:dyDescent="0.2">
      <c r="A70" s="139" t="s">
        <v>72</v>
      </c>
      <c r="B70" s="139"/>
      <c r="C70" s="88" t="s">
        <v>1</v>
      </c>
      <c r="D70" s="94">
        <v>127</v>
      </c>
      <c r="M70" s="141"/>
      <c r="N70" s="141"/>
      <c r="O70" s="141"/>
      <c r="P70" s="95"/>
      <c r="R70" s="76"/>
      <c r="U70" s="76"/>
    </row>
    <row r="71" spans="1:21" s="88" customFormat="1" ht="19.5" customHeight="1" x14ac:dyDescent="0.2">
      <c r="C71" s="88" t="s">
        <v>2</v>
      </c>
      <c r="D71" s="94">
        <v>51</v>
      </c>
    </row>
    <row r="72" spans="1:21" s="88" customFormat="1" ht="19.5" customHeight="1" x14ac:dyDescent="0.2"/>
    <row r="73" spans="1:21" s="88" customFormat="1" ht="19.5" customHeight="1" x14ac:dyDescent="0.2">
      <c r="A73" s="139" t="s">
        <v>73</v>
      </c>
      <c r="B73" s="139"/>
      <c r="C73" s="88" t="s">
        <v>1</v>
      </c>
      <c r="D73" s="94">
        <v>128</v>
      </c>
    </row>
    <row r="74" spans="1:21" s="88" customFormat="1" ht="19.5" customHeight="1" x14ac:dyDescent="0.2">
      <c r="C74" s="88" t="s">
        <v>2</v>
      </c>
      <c r="D74" s="94">
        <v>46</v>
      </c>
    </row>
    <row r="75" spans="1:21" s="88" customFormat="1" ht="19.5" customHeight="1" x14ac:dyDescent="0.2"/>
    <row r="76" spans="1:21" s="88" customFormat="1" ht="19.5" customHeight="1" x14ac:dyDescent="0.2">
      <c r="A76" s="139" t="s">
        <v>74</v>
      </c>
      <c r="B76" s="139"/>
      <c r="C76" s="88" t="s">
        <v>1</v>
      </c>
      <c r="D76" s="94">
        <v>131</v>
      </c>
    </row>
    <row r="77" spans="1:21" s="88" customFormat="1" ht="19.5" customHeight="1" x14ac:dyDescent="0.2">
      <c r="C77" s="88" t="s">
        <v>2</v>
      </c>
      <c r="D77" s="94">
        <v>50</v>
      </c>
    </row>
  </sheetData>
  <mergeCells count="86">
    <mergeCell ref="F50:H50"/>
    <mergeCell ref="A51:C51"/>
    <mergeCell ref="A73:B73"/>
    <mergeCell ref="A76:B76"/>
    <mergeCell ref="M58:O58"/>
    <mergeCell ref="A60:B60"/>
    <mergeCell ref="A63:B63"/>
    <mergeCell ref="M64:O64"/>
    <mergeCell ref="A66:D66"/>
    <mergeCell ref="A67:B67"/>
    <mergeCell ref="M67:O67"/>
    <mergeCell ref="A70:B70"/>
    <mergeCell ref="M70:O70"/>
    <mergeCell ref="A52:C52"/>
    <mergeCell ref="A53:D53"/>
    <mergeCell ref="A54:B54"/>
    <mergeCell ref="A57:B57"/>
    <mergeCell ref="A42:D42"/>
    <mergeCell ref="A46:C46"/>
    <mergeCell ref="A48:C48"/>
    <mergeCell ref="A49:C49"/>
    <mergeCell ref="A50:C50"/>
    <mergeCell ref="F42:I42"/>
    <mergeCell ref="A43:C43"/>
    <mergeCell ref="F43:G43"/>
    <mergeCell ref="A44:C44"/>
    <mergeCell ref="A45:C45"/>
    <mergeCell ref="F46:I46"/>
    <mergeCell ref="A47:D47"/>
    <mergeCell ref="F47:G47"/>
    <mergeCell ref="A1:I1"/>
    <mergeCell ref="A3:D3"/>
    <mergeCell ref="A4:D4"/>
    <mergeCell ref="F4:I4"/>
    <mergeCell ref="A5:C5"/>
    <mergeCell ref="F6:H6"/>
    <mergeCell ref="F3:H3"/>
    <mergeCell ref="A8:C8"/>
    <mergeCell ref="F7:H7"/>
    <mergeCell ref="A9:C9"/>
    <mergeCell ref="F9:H9"/>
    <mergeCell ref="A6:C6"/>
    <mergeCell ref="F5:H5"/>
    <mergeCell ref="A7:C7"/>
    <mergeCell ref="F8:H8"/>
    <mergeCell ref="A12:C12"/>
    <mergeCell ref="F12:H12"/>
    <mergeCell ref="A13:C13"/>
    <mergeCell ref="F13:H13"/>
    <mergeCell ref="A10:C10"/>
    <mergeCell ref="F10:H10"/>
    <mergeCell ref="A11:C11"/>
    <mergeCell ref="F11:I11"/>
    <mergeCell ref="A16:D16"/>
    <mergeCell ref="F16:I16"/>
    <mergeCell ref="A17:C17"/>
    <mergeCell ref="F17:H17"/>
    <mergeCell ref="A14:C14"/>
    <mergeCell ref="F14:H14"/>
    <mergeCell ref="A15:C15"/>
    <mergeCell ref="A20:C20"/>
    <mergeCell ref="A21:C21"/>
    <mergeCell ref="A22:C22"/>
    <mergeCell ref="A18:C18"/>
    <mergeCell ref="F18:H18"/>
    <mergeCell ref="A19:C19"/>
    <mergeCell ref="F19:H19"/>
    <mergeCell ref="F21:H21"/>
    <mergeCell ref="F22:H22"/>
    <mergeCell ref="F26:H26"/>
    <mergeCell ref="F29:H29"/>
    <mergeCell ref="A35:C35"/>
    <mergeCell ref="A26:C26"/>
    <mergeCell ref="A27:C27"/>
    <mergeCell ref="A28:D28"/>
    <mergeCell ref="A32:C32"/>
    <mergeCell ref="A33:D33"/>
    <mergeCell ref="A34:C34"/>
    <mergeCell ref="A29:C29"/>
    <mergeCell ref="A30:C30"/>
    <mergeCell ref="A31:C31"/>
    <mergeCell ref="A23:D23"/>
    <mergeCell ref="F23:H23"/>
    <mergeCell ref="A24:C24"/>
    <mergeCell ref="A25:C25"/>
    <mergeCell ref="F25:H25"/>
  </mergeCells>
  <pageMargins left="0.7" right="0.7" top="0.75" bottom="0.75" header="0.3" footer="0.3"/>
  <pageSetup scale="95" orientation="portrait" horizontalDpi="4294967294" verticalDpi="4294967294" r:id="rId1"/>
  <headerFooter>
    <oddFooter>&amp;C&amp;P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7"/>
  <sheetViews>
    <sheetView topLeftCell="A33" workbookViewId="0">
      <selection activeCell="I53" sqref="I53"/>
    </sheetView>
  </sheetViews>
  <sheetFormatPr defaultRowHeight="14.25" x14ac:dyDescent="0.2"/>
  <cols>
    <col min="1" max="1" width="10.7109375" style="12" customWidth="1"/>
    <col min="2" max="2" width="9.140625" style="12"/>
    <col min="3" max="3" width="14.5703125" style="12" customWidth="1"/>
    <col min="4" max="4" width="11.7109375" style="12" customWidth="1"/>
    <col min="5" max="5" width="3" style="12" customWidth="1"/>
    <col min="6" max="7" width="9.140625" style="12"/>
    <col min="8" max="8" width="15" style="12" customWidth="1"/>
    <col min="9" max="9" width="11.85546875" style="12" customWidth="1"/>
    <col min="10" max="16384" width="9.140625" style="12"/>
  </cols>
  <sheetData>
    <row r="1" spans="1:9" ht="20.25" x14ac:dyDescent="0.3">
      <c r="A1" s="145" t="s">
        <v>43</v>
      </c>
      <c r="B1" s="145"/>
      <c r="C1" s="145"/>
      <c r="D1" s="145"/>
      <c r="E1" s="145"/>
      <c r="F1" s="145"/>
      <c r="G1" s="145"/>
      <c r="H1" s="145"/>
      <c r="I1" s="145"/>
    </row>
    <row r="2" spans="1:9" ht="9.75" customHeight="1" x14ac:dyDescent="0.2"/>
    <row r="3" spans="1:9" ht="18" x14ac:dyDescent="0.25">
      <c r="A3" s="146" t="s">
        <v>86</v>
      </c>
      <c r="B3" s="146"/>
      <c r="C3" s="146"/>
      <c r="D3" s="146"/>
      <c r="E3" s="1"/>
      <c r="F3" s="146" t="s">
        <v>118</v>
      </c>
      <c r="G3" s="146"/>
      <c r="H3" s="146"/>
      <c r="I3" s="64">
        <v>343</v>
      </c>
    </row>
    <row r="4" spans="1:9" ht="15.75" x14ac:dyDescent="0.25">
      <c r="A4" s="142" t="s">
        <v>3</v>
      </c>
      <c r="B4" s="142"/>
      <c r="C4" s="142"/>
      <c r="D4" s="142"/>
      <c r="F4" s="142" t="s">
        <v>19</v>
      </c>
      <c r="G4" s="142"/>
      <c r="H4" s="142"/>
      <c r="I4" s="142"/>
    </row>
    <row r="5" spans="1:9" ht="19.5" customHeight="1" x14ac:dyDescent="0.2">
      <c r="A5" s="143" t="s">
        <v>44</v>
      </c>
      <c r="B5" s="143"/>
      <c r="C5" s="143"/>
      <c r="D5" s="83">
        <v>48</v>
      </c>
      <c r="F5" s="140" t="s">
        <v>61</v>
      </c>
      <c r="G5" s="140"/>
      <c r="H5" s="140"/>
      <c r="I5" s="83">
        <v>157</v>
      </c>
    </row>
    <row r="6" spans="1:9" ht="19.5" customHeight="1" x14ac:dyDescent="0.2">
      <c r="A6" s="143" t="s">
        <v>45</v>
      </c>
      <c r="B6" s="143"/>
      <c r="C6" s="143"/>
      <c r="D6" s="83">
        <v>290</v>
      </c>
      <c r="F6" s="140" t="s">
        <v>62</v>
      </c>
      <c r="G6" s="140"/>
      <c r="H6" s="140"/>
      <c r="I6" s="83">
        <v>36</v>
      </c>
    </row>
    <row r="7" spans="1:9" ht="19.5" customHeight="1" x14ac:dyDescent="0.2">
      <c r="A7" s="144" t="s">
        <v>46</v>
      </c>
      <c r="B7" s="144"/>
      <c r="C7" s="144"/>
      <c r="D7" s="83">
        <v>0</v>
      </c>
      <c r="F7" s="140" t="s">
        <v>9</v>
      </c>
      <c r="G7" s="140"/>
      <c r="H7" s="140"/>
      <c r="I7" s="83">
        <v>152</v>
      </c>
    </row>
    <row r="8" spans="1:9" ht="19.5" customHeight="1" x14ac:dyDescent="0.2">
      <c r="A8" s="148" t="s">
        <v>47</v>
      </c>
      <c r="B8" s="148"/>
      <c r="C8" s="148"/>
      <c r="D8" s="83">
        <v>0</v>
      </c>
      <c r="F8" s="140" t="s">
        <v>63</v>
      </c>
      <c r="G8" s="140"/>
      <c r="H8" s="140"/>
      <c r="I8" s="83">
        <v>218</v>
      </c>
    </row>
    <row r="9" spans="1:9" ht="19.5" customHeight="1" x14ac:dyDescent="0.2">
      <c r="A9" s="141" t="s">
        <v>48</v>
      </c>
      <c r="B9" s="141"/>
      <c r="C9" s="141"/>
      <c r="D9" s="83">
        <v>1</v>
      </c>
      <c r="F9" s="140" t="s">
        <v>0</v>
      </c>
      <c r="G9" s="140"/>
      <c r="H9" s="140"/>
      <c r="I9" s="83">
        <v>1</v>
      </c>
    </row>
    <row r="10" spans="1:9" ht="19.5" customHeight="1" x14ac:dyDescent="0.2">
      <c r="A10" s="147" t="s">
        <v>49</v>
      </c>
      <c r="B10" s="147"/>
      <c r="C10" s="147"/>
      <c r="D10" s="83">
        <v>0</v>
      </c>
      <c r="F10" s="141"/>
      <c r="G10" s="141"/>
      <c r="H10" s="141"/>
      <c r="I10" s="81"/>
    </row>
    <row r="11" spans="1:9" ht="19.5" customHeight="1" x14ac:dyDescent="0.25">
      <c r="A11" s="141" t="s">
        <v>50</v>
      </c>
      <c r="B11" s="141"/>
      <c r="C11" s="141"/>
      <c r="D11" s="83">
        <v>3</v>
      </c>
      <c r="F11" s="142" t="s">
        <v>64</v>
      </c>
      <c r="G11" s="142"/>
      <c r="H11" s="142"/>
      <c r="I11" s="142"/>
    </row>
    <row r="12" spans="1:9" ht="19.5" customHeight="1" x14ac:dyDescent="0.2">
      <c r="A12" s="141" t="s">
        <v>51</v>
      </c>
      <c r="B12" s="141"/>
      <c r="C12" s="141"/>
      <c r="D12" s="83">
        <v>0</v>
      </c>
      <c r="F12" s="140" t="s">
        <v>65</v>
      </c>
      <c r="G12" s="140"/>
      <c r="H12" s="140"/>
      <c r="I12" s="83">
        <v>68</v>
      </c>
    </row>
    <row r="13" spans="1:9" ht="19.5" customHeight="1" x14ac:dyDescent="0.2">
      <c r="A13" s="149" t="s">
        <v>52</v>
      </c>
      <c r="B13" s="149"/>
      <c r="C13" s="149"/>
      <c r="D13" s="83">
        <v>0</v>
      </c>
      <c r="F13" s="140" t="s">
        <v>66</v>
      </c>
      <c r="G13" s="140"/>
      <c r="H13" s="140"/>
      <c r="I13" s="83">
        <v>253</v>
      </c>
    </row>
    <row r="14" spans="1:9" ht="19.5" customHeight="1" x14ac:dyDescent="0.2">
      <c r="A14" s="141" t="s">
        <v>0</v>
      </c>
      <c r="B14" s="141"/>
      <c r="C14" s="141"/>
      <c r="D14" s="82">
        <v>0</v>
      </c>
      <c r="F14" s="140" t="s">
        <v>0</v>
      </c>
      <c r="G14" s="140"/>
      <c r="H14" s="140"/>
      <c r="I14" s="83">
        <v>1</v>
      </c>
    </row>
    <row r="15" spans="1:9" ht="19.5" customHeight="1" x14ac:dyDescent="0.2">
      <c r="A15" s="141"/>
      <c r="B15" s="141"/>
      <c r="C15" s="141"/>
      <c r="D15" s="81"/>
    </row>
    <row r="16" spans="1:9" ht="19.5" customHeight="1" x14ac:dyDescent="0.25">
      <c r="A16" s="142" t="s">
        <v>4</v>
      </c>
      <c r="B16" s="142"/>
      <c r="C16" s="142"/>
      <c r="D16" s="142"/>
      <c r="F16" s="142" t="s">
        <v>10</v>
      </c>
      <c r="G16" s="142"/>
      <c r="H16" s="142"/>
      <c r="I16" s="142"/>
    </row>
    <row r="17" spans="1:9" ht="19.5" customHeight="1" x14ac:dyDescent="0.2">
      <c r="A17" s="141" t="s">
        <v>53</v>
      </c>
      <c r="B17" s="141"/>
      <c r="C17" s="141"/>
      <c r="D17" s="83">
        <v>66</v>
      </c>
      <c r="F17" s="140" t="s">
        <v>11</v>
      </c>
      <c r="G17" s="140"/>
      <c r="H17" s="140"/>
      <c r="I17" s="83">
        <v>310</v>
      </c>
    </row>
    <row r="18" spans="1:9" ht="19.5" customHeight="1" x14ac:dyDescent="0.2">
      <c r="A18" s="141" t="s">
        <v>54</v>
      </c>
      <c r="B18" s="141"/>
      <c r="C18" s="141"/>
      <c r="D18" s="83">
        <v>259</v>
      </c>
      <c r="F18" s="140" t="s">
        <v>0</v>
      </c>
      <c r="G18" s="140"/>
      <c r="H18" s="140"/>
      <c r="I18" s="83">
        <v>0</v>
      </c>
    </row>
    <row r="19" spans="1:9" ht="19.5" customHeight="1" x14ac:dyDescent="0.2">
      <c r="A19" s="141" t="s">
        <v>55</v>
      </c>
      <c r="B19" s="141"/>
      <c r="C19" s="141"/>
      <c r="D19" s="83">
        <v>9</v>
      </c>
      <c r="F19" s="141"/>
      <c r="G19" s="141"/>
      <c r="H19" s="141"/>
      <c r="I19" s="81"/>
    </row>
    <row r="20" spans="1:9" ht="19.5" customHeight="1" x14ac:dyDescent="0.25">
      <c r="A20" s="141" t="s">
        <v>56</v>
      </c>
      <c r="B20" s="141"/>
      <c r="C20" s="141"/>
      <c r="D20" s="83">
        <v>3</v>
      </c>
      <c r="F20" s="8" t="s">
        <v>12</v>
      </c>
      <c r="G20" s="8"/>
      <c r="H20" s="8"/>
      <c r="I20" s="8"/>
    </row>
    <row r="21" spans="1:9" ht="19.5" customHeight="1" x14ac:dyDescent="0.2">
      <c r="A21" s="141" t="s">
        <v>0</v>
      </c>
      <c r="B21" s="141"/>
      <c r="C21" s="141"/>
      <c r="D21" s="82">
        <v>1</v>
      </c>
      <c r="F21" s="4" t="s">
        <v>13</v>
      </c>
      <c r="G21" s="4"/>
      <c r="H21" s="4"/>
      <c r="I21" s="83">
        <v>294</v>
      </c>
    </row>
    <row r="22" spans="1:9" ht="19.5" customHeight="1" x14ac:dyDescent="0.2">
      <c r="A22" s="141"/>
      <c r="B22" s="141"/>
      <c r="C22" s="141"/>
      <c r="D22" s="81"/>
      <c r="F22" s="4" t="s">
        <v>0</v>
      </c>
      <c r="G22" s="4"/>
      <c r="H22" s="4"/>
      <c r="I22" s="82">
        <v>9</v>
      </c>
    </row>
    <row r="23" spans="1:9" ht="19.5" customHeight="1" x14ac:dyDescent="0.25">
      <c r="A23" s="142" t="s">
        <v>5</v>
      </c>
      <c r="B23" s="142"/>
      <c r="C23" s="142"/>
      <c r="D23" s="142"/>
      <c r="F23" s="141"/>
      <c r="G23" s="141"/>
      <c r="H23" s="141"/>
      <c r="I23" s="81"/>
    </row>
    <row r="24" spans="1:9" ht="19.5" customHeight="1" x14ac:dyDescent="0.25">
      <c r="A24" s="141" t="s">
        <v>57</v>
      </c>
      <c r="B24" s="141"/>
      <c r="C24" s="141"/>
      <c r="D24" s="83">
        <v>61</v>
      </c>
      <c r="F24" s="142" t="s">
        <v>41</v>
      </c>
      <c r="G24" s="142"/>
      <c r="H24" s="142"/>
      <c r="I24" s="142"/>
    </row>
    <row r="25" spans="1:9" ht="19.5" customHeight="1" x14ac:dyDescent="0.2">
      <c r="A25" s="141" t="s">
        <v>58</v>
      </c>
      <c r="B25" s="141"/>
      <c r="C25" s="141"/>
      <c r="D25" s="83">
        <v>249</v>
      </c>
      <c r="F25" s="141" t="s">
        <v>218</v>
      </c>
      <c r="G25" s="141"/>
      <c r="H25" s="141"/>
      <c r="I25" s="83">
        <v>73</v>
      </c>
    </row>
    <row r="26" spans="1:9" ht="19.5" customHeight="1" x14ac:dyDescent="0.2">
      <c r="A26" s="141" t="s">
        <v>0</v>
      </c>
      <c r="B26" s="141"/>
      <c r="C26" s="141"/>
      <c r="D26" s="82">
        <v>1</v>
      </c>
      <c r="F26" s="141" t="s">
        <v>87</v>
      </c>
      <c r="G26" s="141"/>
      <c r="H26" s="141"/>
      <c r="I26" s="83">
        <v>55</v>
      </c>
    </row>
    <row r="27" spans="1:9" ht="19.5" customHeight="1" x14ac:dyDescent="0.2">
      <c r="A27" s="141"/>
      <c r="B27" s="141"/>
      <c r="C27" s="141"/>
      <c r="D27" s="81"/>
      <c r="F27" s="141" t="s">
        <v>0</v>
      </c>
      <c r="G27" s="141"/>
      <c r="H27" s="141"/>
      <c r="I27" s="82">
        <v>0</v>
      </c>
    </row>
    <row r="28" spans="1:9" ht="19.5" customHeight="1" x14ac:dyDescent="0.25">
      <c r="A28" s="142" t="s">
        <v>6</v>
      </c>
      <c r="B28" s="142"/>
      <c r="C28" s="142"/>
      <c r="D28" s="142"/>
    </row>
    <row r="29" spans="1:9" ht="19.5" customHeight="1" x14ac:dyDescent="0.25">
      <c r="A29" s="141" t="s">
        <v>59</v>
      </c>
      <c r="B29" s="141"/>
      <c r="C29" s="141"/>
      <c r="D29" s="83">
        <v>49</v>
      </c>
      <c r="F29" s="8" t="s">
        <v>88</v>
      </c>
      <c r="G29" s="8"/>
      <c r="H29" s="8"/>
      <c r="I29" s="8"/>
    </row>
    <row r="30" spans="1:9" ht="19.5" customHeight="1" x14ac:dyDescent="0.2">
      <c r="A30" s="141" t="s">
        <v>7</v>
      </c>
      <c r="B30" s="141"/>
      <c r="C30" s="141"/>
      <c r="D30" s="83">
        <v>267</v>
      </c>
      <c r="F30" s="140" t="s">
        <v>0</v>
      </c>
      <c r="G30" s="140"/>
      <c r="H30" s="140"/>
      <c r="I30" s="83">
        <v>10</v>
      </c>
    </row>
    <row r="31" spans="1:9" ht="19.5" customHeight="1" x14ac:dyDescent="0.2">
      <c r="A31" s="141" t="s">
        <v>0</v>
      </c>
      <c r="B31" s="141"/>
      <c r="C31" s="141"/>
      <c r="D31" s="82">
        <v>1</v>
      </c>
    </row>
    <row r="32" spans="1:9" ht="19.5" customHeight="1" x14ac:dyDescent="0.2">
      <c r="A32" s="141"/>
      <c r="B32" s="141"/>
      <c r="C32" s="141"/>
      <c r="D32" s="81"/>
    </row>
    <row r="33" spans="1:9" ht="19.5" customHeight="1" x14ac:dyDescent="0.25">
      <c r="A33" s="150" t="s">
        <v>8</v>
      </c>
      <c r="B33" s="150"/>
      <c r="C33" s="150"/>
      <c r="D33" s="150"/>
    </row>
    <row r="34" spans="1:9" ht="19.5" customHeight="1" x14ac:dyDescent="0.2">
      <c r="A34" s="141" t="s">
        <v>60</v>
      </c>
      <c r="B34" s="141"/>
      <c r="C34" s="141"/>
      <c r="D34" s="83">
        <v>296</v>
      </c>
    </row>
    <row r="35" spans="1:9" ht="19.5" customHeight="1" x14ac:dyDescent="0.2">
      <c r="A35" s="141" t="s">
        <v>0</v>
      </c>
      <c r="B35" s="141"/>
      <c r="C35" s="141"/>
      <c r="D35" s="82">
        <v>0</v>
      </c>
    </row>
    <row r="36" spans="1:9" ht="19.5" customHeight="1" x14ac:dyDescent="0.2">
      <c r="A36" s="5"/>
      <c r="B36" s="5"/>
      <c r="C36" s="5"/>
      <c r="D36" s="9"/>
    </row>
    <row r="37" spans="1:9" ht="19.5" customHeight="1" x14ac:dyDescent="0.2">
      <c r="A37" s="5"/>
      <c r="B37" s="5"/>
      <c r="C37" s="5"/>
      <c r="D37" s="9"/>
    </row>
    <row r="38" spans="1:9" ht="19.5" customHeight="1" x14ac:dyDescent="0.3">
      <c r="A38" s="5"/>
      <c r="B38" s="5"/>
      <c r="C38" s="5"/>
      <c r="D38" s="9"/>
      <c r="F38" s="6"/>
      <c r="G38" s="6"/>
      <c r="H38" s="6"/>
      <c r="I38" s="6"/>
    </row>
    <row r="39" spans="1:9" ht="20.25" x14ac:dyDescent="0.3">
      <c r="A39" s="23" t="str">
        <f>A1</f>
        <v>CALL IN SHEET FOR GENERAL ELECTION 11/3/2020</v>
      </c>
      <c r="B39" s="6"/>
      <c r="C39" s="6"/>
      <c r="D39" s="6"/>
      <c r="E39" s="6"/>
    </row>
    <row r="40" spans="1:9" ht="9.75" customHeight="1" x14ac:dyDescent="0.25">
      <c r="F40" s="7"/>
      <c r="G40" s="7"/>
      <c r="H40" s="7"/>
      <c r="I40" s="7"/>
    </row>
    <row r="41" spans="1:9" ht="18" x14ac:dyDescent="0.25">
      <c r="A41" s="146" t="str">
        <f>A3</f>
        <v>PRECINCT: Moulton (WS/WE Twp)</v>
      </c>
      <c r="B41" s="146"/>
      <c r="C41" s="146"/>
      <c r="D41" s="146"/>
      <c r="E41" s="1"/>
      <c r="F41" s="7"/>
      <c r="G41" s="7"/>
      <c r="H41" s="7"/>
      <c r="I41" s="7"/>
    </row>
    <row r="42" spans="1:9" s="80" customFormat="1" ht="19.5" customHeight="1" x14ac:dyDescent="0.25">
      <c r="A42" s="142" t="s">
        <v>22</v>
      </c>
      <c r="B42" s="142"/>
      <c r="C42" s="142"/>
      <c r="D42" s="142"/>
      <c r="F42" s="142" t="s">
        <v>76</v>
      </c>
      <c r="G42" s="142"/>
      <c r="H42" s="142"/>
      <c r="I42" s="142"/>
    </row>
    <row r="43" spans="1:9" s="80" customFormat="1" ht="19.5" customHeight="1" x14ac:dyDescent="0.2">
      <c r="A43" s="140" t="s">
        <v>15</v>
      </c>
      <c r="B43" s="140"/>
      <c r="C43" s="140"/>
      <c r="D43" s="83">
        <v>194</v>
      </c>
      <c r="F43" s="139" t="s">
        <v>75</v>
      </c>
      <c r="G43" s="139"/>
      <c r="H43" s="80" t="s">
        <v>1</v>
      </c>
      <c r="I43" s="83">
        <v>210</v>
      </c>
    </row>
    <row r="44" spans="1:9" s="80" customFormat="1" ht="19.5" customHeight="1" x14ac:dyDescent="0.25">
      <c r="A44" s="140" t="s">
        <v>14</v>
      </c>
      <c r="B44" s="140"/>
      <c r="C44" s="140"/>
      <c r="D44" s="82">
        <v>200</v>
      </c>
      <c r="F44" s="79"/>
      <c r="G44" s="79"/>
      <c r="H44" s="80" t="s">
        <v>2</v>
      </c>
      <c r="I44" s="83">
        <v>64</v>
      </c>
    </row>
    <row r="45" spans="1:9" s="80" customFormat="1" ht="19.5" customHeight="1" x14ac:dyDescent="0.25">
      <c r="A45" s="140" t="s">
        <v>0</v>
      </c>
      <c r="B45" s="140"/>
      <c r="C45" s="140"/>
      <c r="D45" s="82">
        <v>5</v>
      </c>
      <c r="F45" s="79"/>
      <c r="G45" s="79"/>
      <c r="H45" s="79"/>
      <c r="I45" s="79"/>
    </row>
    <row r="46" spans="1:9" s="80" customFormat="1" ht="19.5" customHeight="1" x14ac:dyDescent="0.25">
      <c r="A46" s="141"/>
      <c r="B46" s="141"/>
      <c r="C46" s="141"/>
      <c r="D46" s="81"/>
      <c r="F46" s="142" t="s">
        <v>77</v>
      </c>
      <c r="G46" s="142"/>
      <c r="H46" s="142"/>
      <c r="I46" s="142"/>
    </row>
    <row r="47" spans="1:9" s="80" customFormat="1" ht="19.5" customHeight="1" x14ac:dyDescent="0.25">
      <c r="A47" s="142" t="s">
        <v>23</v>
      </c>
      <c r="B47" s="142"/>
      <c r="C47" s="142"/>
      <c r="D47" s="142"/>
      <c r="F47" s="139" t="s">
        <v>78</v>
      </c>
      <c r="G47" s="139"/>
      <c r="H47" s="80" t="s">
        <v>1</v>
      </c>
      <c r="I47" s="83">
        <v>166</v>
      </c>
    </row>
    <row r="48" spans="1:9" s="80" customFormat="1" ht="19.5" customHeight="1" x14ac:dyDescent="0.25">
      <c r="A48" s="140" t="s">
        <v>18</v>
      </c>
      <c r="B48" s="140"/>
      <c r="C48" s="140"/>
      <c r="D48" s="83">
        <v>229</v>
      </c>
      <c r="F48" s="79"/>
      <c r="G48" s="79"/>
      <c r="H48" s="80" t="s">
        <v>2</v>
      </c>
      <c r="I48" s="83">
        <v>83</v>
      </c>
    </row>
    <row r="49" spans="1:21" s="80" customFormat="1" ht="19.5" customHeight="1" x14ac:dyDescent="0.25">
      <c r="A49" s="140" t="s">
        <v>17</v>
      </c>
      <c r="B49" s="140"/>
      <c r="C49" s="140"/>
      <c r="D49" s="83">
        <v>186</v>
      </c>
      <c r="F49" s="79"/>
      <c r="G49" s="79"/>
      <c r="H49" s="79"/>
      <c r="I49" s="79"/>
    </row>
    <row r="50" spans="1:21" s="80" customFormat="1" ht="19.5" customHeight="1" x14ac:dyDescent="0.25">
      <c r="A50" s="140" t="s">
        <v>16</v>
      </c>
      <c r="B50" s="140"/>
      <c r="C50" s="140"/>
      <c r="D50" s="83">
        <v>149</v>
      </c>
      <c r="F50" s="152" t="s">
        <v>79</v>
      </c>
      <c r="G50" s="152"/>
      <c r="H50" s="152"/>
      <c r="I50" s="79"/>
    </row>
    <row r="51" spans="1:21" s="80" customFormat="1" ht="19.5" customHeight="1" x14ac:dyDescent="0.25">
      <c r="A51" s="140" t="s">
        <v>0</v>
      </c>
      <c r="B51" s="140"/>
      <c r="C51" s="140"/>
      <c r="D51" s="83">
        <v>3</v>
      </c>
      <c r="F51" s="79"/>
      <c r="G51" s="79"/>
      <c r="H51" s="80" t="s">
        <v>1</v>
      </c>
      <c r="I51" s="83">
        <v>48</v>
      </c>
    </row>
    <row r="52" spans="1:21" s="80" customFormat="1" ht="19.5" customHeight="1" x14ac:dyDescent="0.25">
      <c r="A52" s="141"/>
      <c r="B52" s="141"/>
      <c r="C52" s="141"/>
      <c r="D52" s="81"/>
      <c r="F52" s="79"/>
      <c r="G52" s="79"/>
      <c r="H52" s="80" t="s">
        <v>2</v>
      </c>
      <c r="I52" s="83">
        <v>244</v>
      </c>
    </row>
    <row r="53" spans="1:21" s="80" customFormat="1" ht="15.75" x14ac:dyDescent="0.25">
      <c r="A53" s="142" t="s">
        <v>24</v>
      </c>
      <c r="B53" s="142"/>
      <c r="C53" s="142"/>
      <c r="D53" s="142"/>
    </row>
    <row r="54" spans="1:21" s="80" customFormat="1" ht="19.5" customHeight="1" x14ac:dyDescent="0.2">
      <c r="A54" s="139" t="s">
        <v>67</v>
      </c>
      <c r="B54" s="139"/>
      <c r="C54" s="80" t="s">
        <v>1</v>
      </c>
      <c r="D54" s="83">
        <v>156</v>
      </c>
    </row>
    <row r="55" spans="1:21" s="80" customFormat="1" ht="19.5" customHeight="1" x14ac:dyDescent="0.2">
      <c r="C55" s="80" t="s">
        <v>2</v>
      </c>
      <c r="D55" s="83">
        <v>89</v>
      </c>
    </row>
    <row r="56" spans="1:21" s="80" customFormat="1" ht="19.5" customHeight="1" x14ac:dyDescent="0.2"/>
    <row r="57" spans="1:21" s="80" customFormat="1" ht="19.5" customHeight="1" x14ac:dyDescent="0.2">
      <c r="A57" s="151" t="s">
        <v>68</v>
      </c>
      <c r="B57" s="151"/>
      <c r="C57" s="80" t="s">
        <v>1</v>
      </c>
      <c r="D57" s="83">
        <v>152</v>
      </c>
    </row>
    <row r="58" spans="1:21" s="80" customFormat="1" ht="19.5" customHeight="1" x14ac:dyDescent="0.2">
      <c r="C58" s="80" t="s">
        <v>2</v>
      </c>
      <c r="D58" s="83">
        <v>86</v>
      </c>
      <c r="M58" s="141"/>
      <c r="N58" s="141"/>
      <c r="O58" s="141"/>
      <c r="P58" s="81"/>
      <c r="R58" s="76"/>
      <c r="U58" s="76"/>
    </row>
    <row r="59" spans="1:21" s="80" customFormat="1" ht="19.5" customHeight="1" x14ac:dyDescent="0.2">
      <c r="R59" s="76"/>
      <c r="U59" s="76"/>
    </row>
    <row r="60" spans="1:21" s="80" customFormat="1" ht="19.5" customHeight="1" x14ac:dyDescent="0.2">
      <c r="A60" s="139" t="s">
        <v>69</v>
      </c>
      <c r="B60" s="139"/>
      <c r="C60" s="80" t="s">
        <v>1</v>
      </c>
      <c r="D60" s="83">
        <v>156</v>
      </c>
    </row>
    <row r="61" spans="1:21" s="80" customFormat="1" ht="19.5" customHeight="1" x14ac:dyDescent="0.2">
      <c r="C61" s="80" t="s">
        <v>2</v>
      </c>
      <c r="D61" s="83">
        <v>84</v>
      </c>
    </row>
    <row r="62" spans="1:21" s="80" customFormat="1" ht="19.5" customHeight="1" x14ac:dyDescent="0.2"/>
    <row r="63" spans="1:21" s="80" customFormat="1" ht="19.5" customHeight="1" x14ac:dyDescent="0.2">
      <c r="A63" s="138" t="s">
        <v>70</v>
      </c>
      <c r="B63" s="138"/>
      <c r="C63" s="80" t="s">
        <v>1</v>
      </c>
      <c r="D63" s="83">
        <v>155</v>
      </c>
    </row>
    <row r="64" spans="1:21" s="80" customFormat="1" ht="19.5" customHeight="1" x14ac:dyDescent="0.2">
      <c r="C64" s="80" t="s">
        <v>2</v>
      </c>
      <c r="D64" s="83">
        <v>83</v>
      </c>
      <c r="M64" s="141"/>
      <c r="N64" s="141"/>
      <c r="O64" s="141"/>
      <c r="P64" s="81"/>
      <c r="R64" s="76"/>
      <c r="U64" s="76"/>
    </row>
    <row r="65" spans="1:21" s="80" customFormat="1" x14ac:dyDescent="0.2">
      <c r="R65" s="76"/>
      <c r="U65" s="76"/>
    </row>
    <row r="66" spans="1:21" s="80" customFormat="1" ht="19.5" customHeight="1" x14ac:dyDescent="0.25">
      <c r="A66" s="142" t="s">
        <v>25</v>
      </c>
      <c r="B66" s="142"/>
      <c r="C66" s="142"/>
      <c r="D66" s="142"/>
    </row>
    <row r="67" spans="1:21" s="80" customFormat="1" ht="19.5" customHeight="1" x14ac:dyDescent="0.2">
      <c r="A67" s="138" t="s">
        <v>71</v>
      </c>
      <c r="B67" s="138"/>
      <c r="C67" s="80" t="s">
        <v>1</v>
      </c>
      <c r="D67" s="83">
        <v>155</v>
      </c>
      <c r="M67" s="141"/>
      <c r="N67" s="141"/>
      <c r="O67" s="141"/>
      <c r="P67" s="81"/>
      <c r="R67" s="76"/>
      <c r="U67" s="76"/>
    </row>
    <row r="68" spans="1:21" s="80" customFormat="1" ht="19.5" customHeight="1" x14ac:dyDescent="0.2">
      <c r="C68" s="80" t="s">
        <v>2</v>
      </c>
      <c r="D68" s="83">
        <v>80</v>
      </c>
      <c r="R68" s="76"/>
      <c r="U68" s="76"/>
    </row>
    <row r="69" spans="1:21" s="80" customFormat="1" ht="19.5" customHeight="1" x14ac:dyDescent="0.2"/>
    <row r="70" spans="1:21" s="80" customFormat="1" ht="19.5" customHeight="1" x14ac:dyDescent="0.2">
      <c r="A70" s="139" t="s">
        <v>72</v>
      </c>
      <c r="B70" s="139"/>
      <c r="C70" s="80" t="s">
        <v>1</v>
      </c>
      <c r="D70" s="83">
        <v>158</v>
      </c>
      <c r="M70" s="141"/>
      <c r="N70" s="141"/>
      <c r="O70" s="141"/>
      <c r="P70" s="81"/>
      <c r="R70" s="76"/>
      <c r="U70" s="76"/>
    </row>
    <row r="71" spans="1:21" s="80" customFormat="1" ht="19.5" customHeight="1" x14ac:dyDescent="0.2">
      <c r="C71" s="80" t="s">
        <v>2</v>
      </c>
      <c r="D71" s="83">
        <v>73</v>
      </c>
    </row>
    <row r="72" spans="1:21" s="80" customFormat="1" ht="19.5" customHeight="1" x14ac:dyDescent="0.2"/>
    <row r="73" spans="1:21" s="80" customFormat="1" ht="19.5" customHeight="1" x14ac:dyDescent="0.2">
      <c r="A73" s="139" t="s">
        <v>73</v>
      </c>
      <c r="B73" s="139"/>
      <c r="C73" s="80" t="s">
        <v>1</v>
      </c>
      <c r="D73" s="83">
        <v>161</v>
      </c>
    </row>
    <row r="74" spans="1:21" s="80" customFormat="1" ht="19.5" customHeight="1" x14ac:dyDescent="0.2">
      <c r="C74" s="80" t="s">
        <v>2</v>
      </c>
      <c r="D74" s="83">
        <v>70</v>
      </c>
    </row>
    <row r="75" spans="1:21" s="80" customFormat="1" ht="19.5" customHeight="1" x14ac:dyDescent="0.2"/>
    <row r="76" spans="1:21" s="80" customFormat="1" ht="19.5" customHeight="1" x14ac:dyDescent="0.2">
      <c r="A76" s="139" t="s">
        <v>74</v>
      </c>
      <c r="B76" s="139"/>
      <c r="C76" s="80" t="s">
        <v>1</v>
      </c>
      <c r="D76" s="83">
        <v>158</v>
      </c>
    </row>
    <row r="77" spans="1:21" s="80" customFormat="1" ht="19.5" customHeight="1" x14ac:dyDescent="0.2">
      <c r="C77" s="80" t="s">
        <v>2</v>
      </c>
      <c r="D77" s="83">
        <v>75</v>
      </c>
    </row>
  </sheetData>
  <mergeCells count="87">
    <mergeCell ref="A1:I1"/>
    <mergeCell ref="A3:D3"/>
    <mergeCell ref="A4:D4"/>
    <mergeCell ref="F4:I4"/>
    <mergeCell ref="A5:C5"/>
    <mergeCell ref="F5:H5"/>
    <mergeCell ref="F3:H3"/>
    <mergeCell ref="A8:C8"/>
    <mergeCell ref="F8:H8"/>
    <mergeCell ref="A9:C9"/>
    <mergeCell ref="F9:H9"/>
    <mergeCell ref="A6:C6"/>
    <mergeCell ref="F6:H6"/>
    <mergeCell ref="A7:C7"/>
    <mergeCell ref="F7:H7"/>
    <mergeCell ref="A12:C12"/>
    <mergeCell ref="F12:H12"/>
    <mergeCell ref="A13:C13"/>
    <mergeCell ref="F13:H13"/>
    <mergeCell ref="A10:C10"/>
    <mergeCell ref="F10:H10"/>
    <mergeCell ref="A11:C11"/>
    <mergeCell ref="F11:I11"/>
    <mergeCell ref="A16:D16"/>
    <mergeCell ref="F16:I16"/>
    <mergeCell ref="A17:C17"/>
    <mergeCell ref="F17:H17"/>
    <mergeCell ref="A14:C14"/>
    <mergeCell ref="F14:H14"/>
    <mergeCell ref="A15:C15"/>
    <mergeCell ref="A20:C20"/>
    <mergeCell ref="A21:C21"/>
    <mergeCell ref="A22:C22"/>
    <mergeCell ref="A18:C18"/>
    <mergeCell ref="F18:H18"/>
    <mergeCell ref="A19:C19"/>
    <mergeCell ref="F19:H19"/>
    <mergeCell ref="A25:C25"/>
    <mergeCell ref="F25:H25"/>
    <mergeCell ref="A26:C26"/>
    <mergeCell ref="F26:H26"/>
    <mergeCell ref="A23:D23"/>
    <mergeCell ref="F23:H23"/>
    <mergeCell ref="A24:C24"/>
    <mergeCell ref="F24:I24"/>
    <mergeCell ref="A30:C30"/>
    <mergeCell ref="A31:C31"/>
    <mergeCell ref="A32:C32"/>
    <mergeCell ref="A27:C27"/>
    <mergeCell ref="F27:H27"/>
    <mergeCell ref="F30:H30"/>
    <mergeCell ref="A28:D28"/>
    <mergeCell ref="A29:C29"/>
    <mergeCell ref="A33:D33"/>
    <mergeCell ref="A34:C34"/>
    <mergeCell ref="A35:C35"/>
    <mergeCell ref="A41:D41"/>
    <mergeCell ref="A42:D42"/>
    <mergeCell ref="A48:C48"/>
    <mergeCell ref="A49:C49"/>
    <mergeCell ref="A43:C43"/>
    <mergeCell ref="A44:C44"/>
    <mergeCell ref="A45:C45"/>
    <mergeCell ref="F50:H50"/>
    <mergeCell ref="A53:D53"/>
    <mergeCell ref="A54:B54"/>
    <mergeCell ref="A57:B57"/>
    <mergeCell ref="A50:C50"/>
    <mergeCell ref="A51:C51"/>
    <mergeCell ref="A52:C52"/>
    <mergeCell ref="F42:I42"/>
    <mergeCell ref="F43:G43"/>
    <mergeCell ref="F46:I46"/>
    <mergeCell ref="A47:D47"/>
    <mergeCell ref="F47:G47"/>
    <mergeCell ref="A46:C46"/>
    <mergeCell ref="A73:B73"/>
    <mergeCell ref="A76:B76"/>
    <mergeCell ref="M58:O58"/>
    <mergeCell ref="A60:B60"/>
    <mergeCell ref="A63:B63"/>
    <mergeCell ref="M64:O64"/>
    <mergeCell ref="A66:D66"/>
    <mergeCell ref="A67:B67"/>
    <mergeCell ref="M67:O67"/>
    <mergeCell ref="A70:B70"/>
    <mergeCell ref="M70:O70"/>
  </mergeCells>
  <pageMargins left="0.7" right="0.7" top="0.75" bottom="0.75" header="0.3" footer="0.3"/>
  <pageSetup scale="95" orientation="portrait" horizontalDpi="4294967294" verticalDpi="4294967294" r:id="rId1"/>
  <headerFooter>
    <oddFooter>&amp;C&amp;P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4"/>
  <sheetViews>
    <sheetView topLeftCell="A128" workbookViewId="0">
      <selection activeCell="D155" sqref="D155"/>
    </sheetView>
  </sheetViews>
  <sheetFormatPr defaultRowHeight="14.25" x14ac:dyDescent="0.2"/>
  <cols>
    <col min="1" max="1" width="10.7109375" style="14" customWidth="1"/>
    <col min="2" max="2" width="9.140625" style="14"/>
    <col min="3" max="3" width="14.5703125" style="14" customWidth="1"/>
    <col min="4" max="4" width="11.85546875" style="14" customWidth="1"/>
    <col min="5" max="5" width="3" style="14" customWidth="1"/>
    <col min="6" max="7" width="9.140625" style="14"/>
    <col min="8" max="8" width="15" style="14" customWidth="1"/>
    <col min="9" max="9" width="11.7109375" style="14" customWidth="1"/>
    <col min="10" max="16384" width="9.140625" style="14"/>
  </cols>
  <sheetData>
    <row r="1" spans="1:9" ht="20.25" x14ac:dyDescent="0.3">
      <c r="A1" s="145" t="s">
        <v>43</v>
      </c>
      <c r="B1" s="145"/>
      <c r="C1" s="145"/>
      <c r="D1" s="145"/>
      <c r="E1" s="145"/>
      <c r="F1" s="145"/>
      <c r="G1" s="145"/>
      <c r="H1" s="145"/>
      <c r="I1" s="145"/>
    </row>
    <row r="2" spans="1:9" ht="9.75" customHeight="1" x14ac:dyDescent="0.2"/>
    <row r="3" spans="1:9" ht="18" x14ac:dyDescent="0.25">
      <c r="A3" s="146" t="s">
        <v>178</v>
      </c>
      <c r="B3" s="146"/>
      <c r="C3" s="146"/>
      <c r="D3" s="146"/>
      <c r="E3" s="1"/>
      <c r="F3" s="146" t="s">
        <v>118</v>
      </c>
      <c r="G3" s="146"/>
      <c r="H3" s="146"/>
      <c r="I3" s="64">
        <v>1662</v>
      </c>
    </row>
    <row r="4" spans="1:9" ht="15.75" x14ac:dyDescent="0.25">
      <c r="A4" s="142" t="s">
        <v>3</v>
      </c>
      <c r="B4" s="142"/>
      <c r="C4" s="142"/>
      <c r="D4" s="142"/>
      <c r="F4" s="142" t="s">
        <v>19</v>
      </c>
      <c r="G4" s="142"/>
      <c r="H4" s="142"/>
      <c r="I4" s="142"/>
    </row>
    <row r="5" spans="1:9" ht="19.5" customHeight="1" x14ac:dyDescent="0.2">
      <c r="A5" s="143" t="s">
        <v>44</v>
      </c>
      <c r="B5" s="143"/>
      <c r="C5" s="143"/>
      <c r="D5" s="94">
        <v>726</v>
      </c>
      <c r="F5" s="140" t="s">
        <v>61</v>
      </c>
      <c r="G5" s="140"/>
      <c r="H5" s="140"/>
      <c r="I5" s="94">
        <v>836</v>
      </c>
    </row>
    <row r="6" spans="1:9" ht="19.5" customHeight="1" x14ac:dyDescent="0.2">
      <c r="A6" s="143" t="s">
        <v>45</v>
      </c>
      <c r="B6" s="143"/>
      <c r="C6" s="143"/>
      <c r="D6" s="94">
        <v>896</v>
      </c>
      <c r="F6" s="140" t="s">
        <v>62</v>
      </c>
      <c r="G6" s="140"/>
      <c r="H6" s="140"/>
      <c r="I6" s="94">
        <v>618</v>
      </c>
    </row>
    <row r="7" spans="1:9" ht="19.5" customHeight="1" x14ac:dyDescent="0.2">
      <c r="A7" s="144" t="s">
        <v>46</v>
      </c>
      <c r="B7" s="144"/>
      <c r="C7" s="144"/>
      <c r="D7" s="94">
        <v>0</v>
      </c>
      <c r="F7" s="140" t="s">
        <v>9</v>
      </c>
      <c r="G7" s="140"/>
      <c r="H7" s="140"/>
      <c r="I7" s="94">
        <v>650</v>
      </c>
    </row>
    <row r="8" spans="1:9" ht="19.5" customHeight="1" x14ac:dyDescent="0.2">
      <c r="A8" s="148" t="s">
        <v>47</v>
      </c>
      <c r="B8" s="148"/>
      <c r="C8" s="148"/>
      <c r="D8" s="94">
        <v>1</v>
      </c>
      <c r="F8" s="140" t="s">
        <v>63</v>
      </c>
      <c r="G8" s="140"/>
      <c r="H8" s="140"/>
      <c r="I8" s="94">
        <v>705</v>
      </c>
    </row>
    <row r="9" spans="1:9" ht="19.5" customHeight="1" x14ac:dyDescent="0.2">
      <c r="A9" s="141" t="s">
        <v>48</v>
      </c>
      <c r="B9" s="141"/>
      <c r="C9" s="141"/>
      <c r="D9" s="94">
        <v>1</v>
      </c>
      <c r="F9" s="140" t="s">
        <v>0</v>
      </c>
      <c r="G9" s="140"/>
      <c r="H9" s="140"/>
      <c r="I9" s="94">
        <v>2</v>
      </c>
    </row>
    <row r="10" spans="1:9" ht="19.5" customHeight="1" x14ac:dyDescent="0.2">
      <c r="A10" s="147" t="s">
        <v>49</v>
      </c>
      <c r="B10" s="147"/>
      <c r="C10" s="147"/>
      <c r="D10" s="94">
        <v>5</v>
      </c>
      <c r="F10" s="141"/>
      <c r="G10" s="141"/>
      <c r="H10" s="141"/>
      <c r="I10" s="95"/>
    </row>
    <row r="11" spans="1:9" ht="19.5" customHeight="1" x14ac:dyDescent="0.25">
      <c r="A11" s="141" t="s">
        <v>50</v>
      </c>
      <c r="B11" s="141"/>
      <c r="C11" s="141"/>
      <c r="D11" s="94">
        <v>15</v>
      </c>
      <c r="F11" s="142" t="s">
        <v>64</v>
      </c>
      <c r="G11" s="142"/>
      <c r="H11" s="142"/>
      <c r="I11" s="142"/>
    </row>
    <row r="12" spans="1:9" ht="19.5" customHeight="1" x14ac:dyDescent="0.2">
      <c r="A12" s="141" t="s">
        <v>51</v>
      </c>
      <c r="B12" s="141"/>
      <c r="C12" s="141"/>
      <c r="D12" s="94">
        <v>1</v>
      </c>
      <c r="F12" s="140" t="s">
        <v>65</v>
      </c>
      <c r="G12" s="140"/>
      <c r="H12" s="140"/>
      <c r="I12" s="94">
        <v>723</v>
      </c>
    </row>
    <row r="13" spans="1:9" ht="19.5" customHeight="1" x14ac:dyDescent="0.2">
      <c r="A13" s="149" t="s">
        <v>52</v>
      </c>
      <c r="B13" s="149"/>
      <c r="C13" s="149"/>
      <c r="D13" s="94">
        <v>2</v>
      </c>
      <c r="F13" s="140" t="s">
        <v>66</v>
      </c>
      <c r="G13" s="140"/>
      <c r="H13" s="140"/>
      <c r="I13" s="94">
        <v>805</v>
      </c>
    </row>
    <row r="14" spans="1:9" ht="19.5" customHeight="1" x14ac:dyDescent="0.2">
      <c r="A14" s="141" t="s">
        <v>0</v>
      </c>
      <c r="B14" s="141"/>
      <c r="C14" s="141"/>
      <c r="D14" s="96">
        <v>3</v>
      </c>
      <c r="F14" s="140" t="s">
        <v>0</v>
      </c>
      <c r="G14" s="140"/>
      <c r="H14" s="140"/>
      <c r="I14" s="94">
        <v>3</v>
      </c>
    </row>
    <row r="15" spans="1:9" ht="19.5" customHeight="1" x14ac:dyDescent="0.2">
      <c r="A15" s="141"/>
      <c r="B15" s="141"/>
      <c r="C15" s="141"/>
      <c r="D15" s="95"/>
    </row>
    <row r="16" spans="1:9" ht="19.5" customHeight="1" x14ac:dyDescent="0.25">
      <c r="A16" s="142" t="s">
        <v>4</v>
      </c>
      <c r="B16" s="142"/>
      <c r="C16" s="142"/>
      <c r="D16" s="142"/>
      <c r="F16" s="142" t="s">
        <v>10</v>
      </c>
      <c r="G16" s="142"/>
      <c r="H16" s="142"/>
      <c r="I16" s="142"/>
    </row>
    <row r="17" spans="1:9" ht="19.5" customHeight="1" x14ac:dyDescent="0.2">
      <c r="A17" s="141" t="s">
        <v>53</v>
      </c>
      <c r="B17" s="141"/>
      <c r="C17" s="141"/>
      <c r="D17" s="94">
        <v>703</v>
      </c>
      <c r="F17" s="140" t="s">
        <v>11</v>
      </c>
      <c r="G17" s="140"/>
      <c r="H17" s="140"/>
      <c r="I17" s="94">
        <v>1291</v>
      </c>
    </row>
    <row r="18" spans="1:9" ht="19.5" customHeight="1" x14ac:dyDescent="0.2">
      <c r="A18" s="141" t="s">
        <v>54</v>
      </c>
      <c r="B18" s="141"/>
      <c r="C18" s="141"/>
      <c r="D18" s="94">
        <v>843</v>
      </c>
      <c r="F18" s="140" t="s">
        <v>0</v>
      </c>
      <c r="G18" s="140"/>
      <c r="H18" s="140"/>
      <c r="I18" s="94">
        <v>10</v>
      </c>
    </row>
    <row r="19" spans="1:9" ht="19.5" customHeight="1" x14ac:dyDescent="0.2">
      <c r="A19" s="141" t="s">
        <v>55</v>
      </c>
      <c r="B19" s="141"/>
      <c r="C19" s="141"/>
      <c r="D19" s="94">
        <v>43</v>
      </c>
      <c r="F19" s="141"/>
      <c r="G19" s="141"/>
      <c r="H19" s="141"/>
      <c r="I19" s="95"/>
    </row>
    <row r="20" spans="1:9" ht="19.5" customHeight="1" x14ac:dyDescent="0.25">
      <c r="A20" s="141" t="s">
        <v>56</v>
      </c>
      <c r="B20" s="141"/>
      <c r="C20" s="141"/>
      <c r="D20" s="94">
        <v>19</v>
      </c>
      <c r="F20" s="13" t="s">
        <v>12</v>
      </c>
      <c r="G20" s="13"/>
      <c r="H20" s="13"/>
      <c r="I20" s="13"/>
    </row>
    <row r="21" spans="1:9" ht="19.5" customHeight="1" x14ac:dyDescent="0.2">
      <c r="A21" s="141" t="s">
        <v>0</v>
      </c>
      <c r="B21" s="141"/>
      <c r="C21" s="141"/>
      <c r="D21" s="96">
        <v>0</v>
      </c>
      <c r="F21" s="21" t="s">
        <v>13</v>
      </c>
      <c r="G21" s="21"/>
      <c r="H21" s="21"/>
      <c r="I21" s="94">
        <v>1310</v>
      </c>
    </row>
    <row r="22" spans="1:9" ht="19.5" customHeight="1" x14ac:dyDescent="0.2">
      <c r="A22" s="141"/>
      <c r="B22" s="141"/>
      <c r="C22" s="141"/>
      <c r="D22" s="95"/>
      <c r="F22" s="140" t="s">
        <v>0</v>
      </c>
      <c r="G22" s="140"/>
      <c r="H22" s="140"/>
      <c r="I22" s="96">
        <v>21</v>
      </c>
    </row>
    <row r="23" spans="1:9" ht="19.5" customHeight="1" x14ac:dyDescent="0.25">
      <c r="A23" s="142" t="s">
        <v>5</v>
      </c>
      <c r="B23" s="142"/>
      <c r="C23" s="142"/>
      <c r="D23" s="142"/>
      <c r="F23" s="141"/>
      <c r="G23" s="141"/>
      <c r="H23" s="141"/>
      <c r="I23" s="95"/>
    </row>
    <row r="24" spans="1:9" ht="19.5" customHeight="1" x14ac:dyDescent="0.25">
      <c r="A24" s="141" t="s">
        <v>57</v>
      </c>
      <c r="B24" s="141"/>
      <c r="C24" s="141"/>
      <c r="D24" s="94">
        <v>701</v>
      </c>
      <c r="F24" s="13" t="s">
        <v>33</v>
      </c>
      <c r="G24" s="13"/>
      <c r="H24" s="13"/>
      <c r="I24" s="13"/>
    </row>
    <row r="25" spans="1:9" ht="19.5" customHeight="1" x14ac:dyDescent="0.2">
      <c r="A25" s="141" t="s">
        <v>58</v>
      </c>
      <c r="B25" s="141"/>
      <c r="C25" s="141"/>
      <c r="D25" s="94">
        <v>817</v>
      </c>
      <c r="F25" s="140" t="s">
        <v>0</v>
      </c>
      <c r="G25" s="140"/>
      <c r="H25" s="140"/>
      <c r="I25" s="94">
        <v>10</v>
      </c>
    </row>
    <row r="26" spans="1:9" ht="19.5" customHeight="1" x14ac:dyDescent="0.2">
      <c r="A26" s="141" t="s">
        <v>0</v>
      </c>
      <c r="B26" s="141"/>
      <c r="C26" s="141"/>
      <c r="D26" s="96">
        <v>1</v>
      </c>
    </row>
    <row r="27" spans="1:9" ht="19.5" customHeight="1" x14ac:dyDescent="0.25">
      <c r="A27" s="141"/>
      <c r="B27" s="141"/>
      <c r="C27" s="141"/>
      <c r="D27" s="95"/>
      <c r="F27" s="13" t="s">
        <v>82</v>
      </c>
      <c r="G27" s="13"/>
      <c r="H27" s="13"/>
      <c r="I27" s="13"/>
    </row>
    <row r="28" spans="1:9" ht="19.5" customHeight="1" x14ac:dyDescent="0.25">
      <c r="A28" s="142" t="s">
        <v>6</v>
      </c>
      <c r="B28" s="142"/>
      <c r="C28" s="142"/>
      <c r="D28" s="142"/>
      <c r="F28" s="140" t="s">
        <v>0</v>
      </c>
      <c r="G28" s="140"/>
      <c r="H28" s="140"/>
      <c r="I28" s="94">
        <v>6</v>
      </c>
    </row>
    <row r="29" spans="1:9" ht="19.5" customHeight="1" x14ac:dyDescent="0.2">
      <c r="A29" s="141" t="s">
        <v>59</v>
      </c>
      <c r="B29" s="141"/>
      <c r="C29" s="141"/>
      <c r="D29" s="94">
        <v>678</v>
      </c>
    </row>
    <row r="30" spans="1:9" ht="19.5" customHeight="1" x14ac:dyDescent="0.25">
      <c r="A30" s="141" t="s">
        <v>7</v>
      </c>
      <c r="B30" s="141"/>
      <c r="C30" s="141"/>
      <c r="D30" s="94">
        <v>880</v>
      </c>
      <c r="F30" s="13" t="s">
        <v>34</v>
      </c>
      <c r="G30" s="13"/>
      <c r="H30" s="13"/>
      <c r="I30" s="13"/>
    </row>
    <row r="31" spans="1:9" ht="19.5" customHeight="1" x14ac:dyDescent="0.2">
      <c r="A31" s="141" t="s">
        <v>0</v>
      </c>
      <c r="B31" s="141"/>
      <c r="C31" s="141"/>
      <c r="D31" s="96">
        <v>0</v>
      </c>
      <c r="F31" s="140" t="s">
        <v>0</v>
      </c>
      <c r="G31" s="140"/>
      <c r="H31" s="140"/>
      <c r="I31" s="94">
        <v>2</v>
      </c>
    </row>
    <row r="32" spans="1:9" ht="19.5" customHeight="1" x14ac:dyDescent="0.2">
      <c r="A32" s="141"/>
      <c r="B32" s="141"/>
      <c r="C32" s="141"/>
      <c r="D32" s="95"/>
    </row>
    <row r="33" spans="1:9" ht="19.5" customHeight="1" x14ac:dyDescent="0.25">
      <c r="A33" s="150" t="s">
        <v>8</v>
      </c>
      <c r="B33" s="150"/>
      <c r="C33" s="150"/>
      <c r="D33" s="150"/>
      <c r="F33" s="13" t="s">
        <v>81</v>
      </c>
      <c r="G33" s="13"/>
      <c r="H33" s="13"/>
      <c r="I33" s="13"/>
    </row>
    <row r="34" spans="1:9" ht="19.5" customHeight="1" x14ac:dyDescent="0.2">
      <c r="A34" s="141" t="s">
        <v>60</v>
      </c>
      <c r="B34" s="141"/>
      <c r="C34" s="141"/>
      <c r="D34" s="94">
        <v>1092</v>
      </c>
      <c r="F34" s="140" t="s">
        <v>0</v>
      </c>
      <c r="G34" s="140"/>
      <c r="H34" s="140"/>
      <c r="I34" s="94">
        <v>1</v>
      </c>
    </row>
    <row r="35" spans="1:9" ht="19.5" customHeight="1" x14ac:dyDescent="0.2">
      <c r="A35" s="141" t="s">
        <v>0</v>
      </c>
      <c r="B35" s="141"/>
      <c r="C35" s="141"/>
      <c r="D35" s="96">
        <v>31</v>
      </c>
    </row>
    <row r="36" spans="1:9" ht="19.5" customHeight="1" x14ac:dyDescent="0.2">
      <c r="A36" s="15"/>
      <c r="B36" s="15"/>
      <c r="C36" s="15"/>
      <c r="D36" s="16"/>
    </row>
    <row r="37" spans="1:9" ht="19.5" customHeight="1" x14ac:dyDescent="0.2">
      <c r="A37" s="15"/>
      <c r="B37" s="15"/>
      <c r="C37" s="15"/>
      <c r="D37" s="16"/>
    </row>
    <row r="38" spans="1:9" ht="19.5" customHeight="1" x14ac:dyDescent="0.3">
      <c r="A38" s="15"/>
      <c r="B38" s="15"/>
      <c r="C38" s="15"/>
      <c r="D38" s="16"/>
      <c r="F38" s="18"/>
      <c r="G38" s="18"/>
      <c r="H38" s="18"/>
      <c r="I38" s="18"/>
    </row>
    <row r="39" spans="1:9" ht="20.25" x14ac:dyDescent="0.3">
      <c r="A39" s="23" t="str">
        <f>A1</f>
        <v>CALL IN SHEET FOR GENERAL ELECTION 11/3/2020</v>
      </c>
      <c r="B39" s="18"/>
      <c r="C39" s="18"/>
      <c r="D39" s="18"/>
      <c r="E39" s="18"/>
    </row>
    <row r="40" spans="1:9" ht="9.75" customHeight="1" x14ac:dyDescent="0.25">
      <c r="F40" s="19"/>
      <c r="G40" s="19"/>
      <c r="H40" s="19"/>
      <c r="I40" s="19"/>
    </row>
    <row r="41" spans="1:9" ht="18" x14ac:dyDescent="0.25">
      <c r="A41" s="146" t="str">
        <f>A3</f>
        <v>PRECINCT: Absentee #1</v>
      </c>
      <c r="B41" s="146"/>
      <c r="C41" s="146"/>
      <c r="D41" s="146"/>
      <c r="E41" s="1"/>
      <c r="F41" s="19"/>
      <c r="G41" s="19"/>
      <c r="H41" s="19"/>
      <c r="I41" s="19"/>
    </row>
    <row r="42" spans="1:9" ht="19.5" customHeight="1" x14ac:dyDescent="0.3">
      <c r="A42" s="15"/>
      <c r="B42" s="15"/>
      <c r="C42" s="15"/>
      <c r="D42" s="16"/>
      <c r="F42" s="18"/>
      <c r="G42" s="18"/>
      <c r="H42" s="18"/>
      <c r="I42" s="18"/>
    </row>
    <row r="43" spans="1:9" ht="19.5" customHeight="1" x14ac:dyDescent="0.25">
      <c r="A43" s="142" t="s">
        <v>29</v>
      </c>
      <c r="B43" s="142"/>
      <c r="C43" s="142"/>
      <c r="D43" s="142"/>
      <c r="F43" s="13" t="s">
        <v>95</v>
      </c>
      <c r="G43" s="13"/>
      <c r="H43" s="13"/>
      <c r="I43" s="13"/>
    </row>
    <row r="44" spans="1:9" ht="19.5" customHeight="1" x14ac:dyDescent="0.2">
      <c r="A44" s="141" t="s">
        <v>30</v>
      </c>
      <c r="B44" s="141"/>
      <c r="C44" s="141"/>
      <c r="D44" s="94">
        <v>35</v>
      </c>
      <c r="F44" s="140" t="s">
        <v>0</v>
      </c>
      <c r="G44" s="140"/>
      <c r="H44" s="140"/>
      <c r="I44" s="94">
        <v>0</v>
      </c>
    </row>
    <row r="45" spans="1:9" ht="19.5" customHeight="1" x14ac:dyDescent="0.2">
      <c r="A45" s="141" t="s">
        <v>84</v>
      </c>
      <c r="B45" s="141"/>
      <c r="C45" s="141"/>
      <c r="D45" s="94">
        <v>32</v>
      </c>
      <c r="F45" s="10"/>
      <c r="G45" s="10"/>
      <c r="H45" s="10"/>
      <c r="I45" s="95"/>
    </row>
    <row r="46" spans="1:9" ht="19.5" customHeight="1" x14ac:dyDescent="0.25">
      <c r="A46" s="141" t="s">
        <v>0</v>
      </c>
      <c r="B46" s="141"/>
      <c r="C46" s="141"/>
      <c r="D46" s="96">
        <v>0</v>
      </c>
      <c r="F46" s="13" t="s">
        <v>96</v>
      </c>
      <c r="G46" s="13"/>
      <c r="H46" s="13"/>
      <c r="I46" s="13"/>
    </row>
    <row r="47" spans="1:9" ht="19.5" customHeight="1" x14ac:dyDescent="0.2">
      <c r="A47" s="15"/>
      <c r="B47" s="15"/>
      <c r="C47" s="15"/>
      <c r="D47" s="16"/>
      <c r="F47" s="140" t="s">
        <v>97</v>
      </c>
      <c r="G47" s="140"/>
      <c r="H47" s="140"/>
      <c r="I47" s="94">
        <v>14</v>
      </c>
    </row>
    <row r="48" spans="1:9" ht="19.5" customHeight="1" x14ac:dyDescent="0.25">
      <c r="A48" s="13" t="s">
        <v>35</v>
      </c>
      <c r="B48" s="13"/>
      <c r="C48" s="13"/>
      <c r="D48" s="13"/>
      <c r="F48" s="140" t="s">
        <v>0</v>
      </c>
      <c r="G48" s="140"/>
      <c r="H48" s="140"/>
      <c r="I48" s="94">
        <v>0</v>
      </c>
    </row>
    <row r="49" spans="1:9" ht="19.5" customHeight="1" x14ac:dyDescent="0.3">
      <c r="A49" s="21" t="s">
        <v>0</v>
      </c>
      <c r="B49" s="21"/>
      <c r="C49" s="21"/>
      <c r="D49" s="94">
        <v>4</v>
      </c>
      <c r="F49" s="18"/>
      <c r="G49" s="18"/>
      <c r="H49" s="18"/>
      <c r="I49" s="18"/>
    </row>
    <row r="50" spans="1:9" ht="19.5" customHeight="1" x14ac:dyDescent="0.25">
      <c r="A50" s="15"/>
      <c r="B50" s="15"/>
      <c r="C50" s="15"/>
      <c r="D50" s="16"/>
      <c r="F50" s="13" t="s">
        <v>31</v>
      </c>
      <c r="G50" s="13"/>
      <c r="H50" s="13"/>
      <c r="I50" s="13"/>
    </row>
    <row r="51" spans="1:9" ht="19.5" customHeight="1" x14ac:dyDescent="0.25">
      <c r="A51" s="142" t="s">
        <v>41</v>
      </c>
      <c r="B51" s="142"/>
      <c r="C51" s="142"/>
      <c r="D51" s="142"/>
      <c r="F51" s="140" t="s">
        <v>32</v>
      </c>
      <c r="G51" s="140"/>
      <c r="H51" s="140"/>
      <c r="I51" s="94">
        <v>38</v>
      </c>
    </row>
    <row r="52" spans="1:9" ht="19.5" customHeight="1" x14ac:dyDescent="0.2">
      <c r="A52" s="141" t="s">
        <v>218</v>
      </c>
      <c r="B52" s="141"/>
      <c r="C52" s="141"/>
      <c r="D52" s="94">
        <v>24</v>
      </c>
      <c r="F52" s="140" t="s">
        <v>42</v>
      </c>
      <c r="G52" s="140"/>
      <c r="H52" s="140"/>
      <c r="I52" s="94">
        <v>41</v>
      </c>
    </row>
    <row r="53" spans="1:9" ht="19.5" customHeight="1" x14ac:dyDescent="0.2">
      <c r="A53" s="141" t="s">
        <v>87</v>
      </c>
      <c r="B53" s="141"/>
      <c r="C53" s="141"/>
      <c r="D53" s="94">
        <v>22</v>
      </c>
      <c r="F53" s="140" t="s">
        <v>0</v>
      </c>
      <c r="G53" s="140"/>
      <c r="H53" s="140"/>
      <c r="I53" s="94">
        <v>0</v>
      </c>
    </row>
    <row r="54" spans="1:9" ht="19.5" customHeight="1" x14ac:dyDescent="0.3">
      <c r="A54" s="141" t="s">
        <v>0</v>
      </c>
      <c r="B54" s="141"/>
      <c r="C54" s="141"/>
      <c r="D54" s="96">
        <v>1</v>
      </c>
      <c r="F54" s="18"/>
      <c r="G54" s="18"/>
      <c r="H54" s="18"/>
      <c r="I54" s="18"/>
    </row>
    <row r="55" spans="1:9" ht="19.5" customHeight="1" x14ac:dyDescent="0.25">
      <c r="F55" s="13" t="s">
        <v>37</v>
      </c>
      <c r="G55" s="13"/>
      <c r="H55" s="13"/>
      <c r="I55" s="27"/>
    </row>
    <row r="56" spans="1:9" ht="19.5" customHeight="1" x14ac:dyDescent="0.25">
      <c r="A56" s="13" t="s">
        <v>88</v>
      </c>
      <c r="B56" s="13"/>
      <c r="C56" s="13"/>
      <c r="D56" s="13"/>
      <c r="F56" s="141" t="s">
        <v>38</v>
      </c>
      <c r="G56" s="141"/>
      <c r="H56" s="141"/>
      <c r="I56" s="96">
        <v>13</v>
      </c>
    </row>
    <row r="57" spans="1:9" ht="19.5" customHeight="1" x14ac:dyDescent="0.2">
      <c r="A57" s="140" t="s">
        <v>0</v>
      </c>
      <c r="B57" s="140"/>
      <c r="C57" s="140"/>
      <c r="D57" s="94">
        <v>4</v>
      </c>
      <c r="F57" s="141" t="s">
        <v>101</v>
      </c>
      <c r="G57" s="141"/>
      <c r="H57" s="141"/>
      <c r="I57" s="96">
        <v>17</v>
      </c>
    </row>
    <row r="58" spans="1:9" ht="19.5" customHeight="1" x14ac:dyDescent="0.2">
      <c r="A58" s="15"/>
      <c r="B58" s="15"/>
      <c r="C58" s="15"/>
      <c r="D58" s="16"/>
      <c r="F58" s="141" t="s">
        <v>0</v>
      </c>
      <c r="G58" s="141"/>
      <c r="H58" s="141"/>
      <c r="I58" s="96">
        <v>0</v>
      </c>
    </row>
    <row r="59" spans="1:9" ht="19.5" customHeight="1" x14ac:dyDescent="0.25">
      <c r="A59" s="13" t="s">
        <v>39</v>
      </c>
      <c r="B59" s="13"/>
      <c r="C59" s="13"/>
      <c r="D59" s="13"/>
      <c r="F59" s="15"/>
      <c r="G59" s="15"/>
      <c r="H59" s="15"/>
      <c r="I59" s="16"/>
    </row>
    <row r="60" spans="1:9" ht="19.5" customHeight="1" x14ac:dyDescent="0.25">
      <c r="A60" s="140" t="s">
        <v>40</v>
      </c>
      <c r="B60" s="140"/>
      <c r="C60" s="140"/>
      <c r="D60" s="94">
        <v>40</v>
      </c>
      <c r="F60" s="13" t="s">
        <v>103</v>
      </c>
      <c r="G60" s="13"/>
      <c r="H60" s="13"/>
      <c r="I60" s="11"/>
    </row>
    <row r="61" spans="1:9" ht="19.5" customHeight="1" x14ac:dyDescent="0.2">
      <c r="A61" s="140" t="s">
        <v>0</v>
      </c>
      <c r="B61" s="140"/>
      <c r="C61" s="140"/>
      <c r="D61" s="94">
        <v>2</v>
      </c>
      <c r="F61" s="141" t="s">
        <v>102</v>
      </c>
      <c r="G61" s="141"/>
      <c r="H61" s="141"/>
      <c r="I61" s="94">
        <v>18</v>
      </c>
    </row>
    <row r="62" spans="1:9" ht="19.5" customHeight="1" x14ac:dyDescent="0.25">
      <c r="A62" s="11"/>
      <c r="B62" s="11"/>
      <c r="C62" s="11"/>
      <c r="D62" s="11"/>
      <c r="F62" s="141" t="s">
        <v>0</v>
      </c>
      <c r="G62" s="141"/>
      <c r="H62" s="141"/>
      <c r="I62" s="96">
        <v>0</v>
      </c>
    </row>
    <row r="63" spans="1:9" ht="19.5" customHeight="1" x14ac:dyDescent="0.25">
      <c r="A63" s="13" t="s">
        <v>90</v>
      </c>
      <c r="B63" s="13"/>
      <c r="C63" s="13"/>
      <c r="D63" s="13"/>
      <c r="F63" s="15"/>
      <c r="G63" s="15"/>
      <c r="H63" s="15"/>
      <c r="I63" s="16"/>
    </row>
    <row r="64" spans="1:9" ht="19.5" customHeight="1" x14ac:dyDescent="0.25">
      <c r="A64" s="140" t="s">
        <v>0</v>
      </c>
      <c r="B64" s="140"/>
      <c r="C64" s="140"/>
      <c r="D64" s="94">
        <v>4</v>
      </c>
      <c r="F64" s="13" t="s">
        <v>104</v>
      </c>
      <c r="G64" s="13"/>
      <c r="H64" s="13"/>
      <c r="I64" s="11"/>
    </row>
    <row r="65" spans="1:9" ht="19.5" customHeight="1" x14ac:dyDescent="0.2">
      <c r="A65" s="15"/>
      <c r="B65" s="15"/>
      <c r="C65" s="15"/>
      <c r="D65" s="16"/>
      <c r="F65" s="141" t="s">
        <v>105</v>
      </c>
      <c r="G65" s="141"/>
      <c r="H65" s="141"/>
      <c r="I65" s="94">
        <v>19</v>
      </c>
    </row>
    <row r="66" spans="1:9" ht="19.5" customHeight="1" x14ac:dyDescent="0.25">
      <c r="A66" s="142" t="s">
        <v>20</v>
      </c>
      <c r="B66" s="142"/>
      <c r="C66" s="142"/>
      <c r="D66" s="142"/>
      <c r="F66" s="141" t="s">
        <v>0</v>
      </c>
      <c r="G66" s="141"/>
      <c r="H66" s="141"/>
      <c r="I66" s="96">
        <v>0</v>
      </c>
    </row>
    <row r="67" spans="1:9" ht="19.5" customHeight="1" x14ac:dyDescent="0.3">
      <c r="A67" s="141" t="s">
        <v>21</v>
      </c>
      <c r="B67" s="141"/>
      <c r="C67" s="141"/>
      <c r="D67" s="94">
        <v>55</v>
      </c>
      <c r="F67" s="18"/>
      <c r="G67" s="18"/>
      <c r="H67" s="18"/>
      <c r="I67" s="18"/>
    </row>
    <row r="68" spans="1:9" ht="19.5" customHeight="1" x14ac:dyDescent="0.25">
      <c r="A68" s="141" t="s">
        <v>0</v>
      </c>
      <c r="B68" s="141"/>
      <c r="C68" s="141"/>
      <c r="D68" s="96">
        <v>1</v>
      </c>
      <c r="F68" s="142" t="s">
        <v>36</v>
      </c>
      <c r="G68" s="142"/>
      <c r="H68" s="142"/>
      <c r="I68" s="142"/>
    </row>
    <row r="69" spans="1:9" ht="19.5" customHeight="1" x14ac:dyDescent="0.2">
      <c r="F69" s="141" t="s">
        <v>99</v>
      </c>
      <c r="G69" s="141"/>
      <c r="H69" s="141"/>
      <c r="I69" s="94">
        <v>27</v>
      </c>
    </row>
    <row r="70" spans="1:9" ht="19.5" customHeight="1" x14ac:dyDescent="0.25">
      <c r="A70" s="13" t="s">
        <v>92</v>
      </c>
      <c r="B70" s="13"/>
      <c r="C70" s="13"/>
      <c r="D70" s="13"/>
      <c r="F70" s="141" t="s">
        <v>0</v>
      </c>
      <c r="G70" s="141"/>
      <c r="H70" s="141"/>
      <c r="I70" s="96">
        <v>2</v>
      </c>
    </row>
    <row r="71" spans="1:9" ht="19.5" customHeight="1" x14ac:dyDescent="0.2">
      <c r="A71" s="141" t="s">
        <v>93</v>
      </c>
      <c r="B71" s="141"/>
      <c r="C71" s="141"/>
      <c r="D71" s="94">
        <v>14</v>
      </c>
      <c r="F71" s="15"/>
      <c r="G71" s="15"/>
      <c r="H71" s="15"/>
      <c r="I71" s="16"/>
    </row>
    <row r="72" spans="1:9" ht="19.5" customHeight="1" x14ac:dyDescent="0.25">
      <c r="A72" s="141" t="s">
        <v>0</v>
      </c>
      <c r="B72" s="141"/>
      <c r="C72" s="141"/>
      <c r="D72" s="96">
        <v>0</v>
      </c>
      <c r="F72" s="13" t="s">
        <v>100</v>
      </c>
      <c r="G72" s="13"/>
      <c r="H72" s="13"/>
      <c r="I72" s="11"/>
    </row>
    <row r="73" spans="1:9" ht="19.5" customHeight="1" x14ac:dyDescent="0.2">
      <c r="A73" s="15"/>
      <c r="B73" s="15"/>
      <c r="C73" s="15"/>
      <c r="D73" s="16"/>
      <c r="F73" s="141" t="s">
        <v>0</v>
      </c>
      <c r="G73" s="141"/>
      <c r="H73" s="141"/>
      <c r="I73" s="94">
        <v>2</v>
      </c>
    </row>
    <row r="74" spans="1:9" ht="19.5" customHeight="1" x14ac:dyDescent="0.3">
      <c r="A74" s="15"/>
      <c r="B74" s="15"/>
      <c r="C74" s="15"/>
      <c r="D74" s="16"/>
      <c r="F74" s="18"/>
      <c r="G74" s="18"/>
      <c r="H74" s="18"/>
      <c r="I74" s="18"/>
    </row>
    <row r="75" spans="1:9" ht="19.5" customHeight="1" x14ac:dyDescent="0.3">
      <c r="A75" s="15"/>
      <c r="B75" s="15"/>
      <c r="C75" s="15"/>
      <c r="D75" s="16"/>
      <c r="F75" s="18"/>
      <c r="G75" s="18"/>
      <c r="H75" s="18"/>
      <c r="I75" s="18"/>
    </row>
    <row r="76" spans="1:9" ht="19.5" customHeight="1" x14ac:dyDescent="0.3">
      <c r="A76" s="15"/>
      <c r="B76" s="15"/>
      <c r="C76" s="15"/>
      <c r="D76" s="16"/>
      <c r="F76" s="18"/>
      <c r="G76" s="18"/>
      <c r="H76" s="18"/>
      <c r="I76" s="18"/>
    </row>
    <row r="77" spans="1:9" ht="19.5" customHeight="1" x14ac:dyDescent="0.3">
      <c r="A77" s="28" t="str">
        <f>A1</f>
        <v>CALL IN SHEET FOR GENERAL ELECTION 11/3/2020</v>
      </c>
      <c r="B77" s="15"/>
      <c r="C77" s="15"/>
      <c r="D77" s="16"/>
      <c r="F77" s="18"/>
      <c r="G77" s="18"/>
      <c r="H77" s="18"/>
      <c r="I77" s="18"/>
    </row>
    <row r="78" spans="1:9" ht="8.25" customHeight="1" x14ac:dyDescent="0.3">
      <c r="A78" s="15"/>
      <c r="B78" s="15"/>
      <c r="C78" s="15"/>
      <c r="D78" s="16"/>
      <c r="F78" s="18"/>
      <c r="G78" s="18"/>
      <c r="H78" s="18"/>
      <c r="I78" s="18"/>
    </row>
    <row r="79" spans="1:9" ht="19.5" customHeight="1" x14ac:dyDescent="0.3">
      <c r="A79" s="146" t="str">
        <f>A41</f>
        <v>PRECINCT: Absentee #1</v>
      </c>
      <c r="B79" s="146"/>
      <c r="C79" s="146"/>
      <c r="D79" s="146"/>
      <c r="F79" s="18"/>
      <c r="G79" s="18"/>
      <c r="H79" s="18"/>
      <c r="I79" s="18"/>
    </row>
    <row r="80" spans="1:9" ht="19.5" customHeight="1" x14ac:dyDescent="0.3">
      <c r="A80" s="15"/>
      <c r="B80" s="15"/>
      <c r="C80" s="15"/>
      <c r="D80" s="16"/>
      <c r="F80" s="18"/>
      <c r="G80" s="18"/>
      <c r="H80" s="18"/>
      <c r="I80" s="18"/>
    </row>
    <row r="81" spans="1:9" ht="19.5" customHeight="1" x14ac:dyDescent="0.3">
      <c r="A81" s="13" t="s">
        <v>107</v>
      </c>
      <c r="B81" s="13"/>
      <c r="C81" s="13"/>
      <c r="D81" s="13"/>
      <c r="F81" s="18"/>
      <c r="G81" s="18"/>
      <c r="H81" s="18"/>
      <c r="I81" s="18"/>
    </row>
    <row r="82" spans="1:9" ht="19.5" customHeight="1" x14ac:dyDescent="0.3">
      <c r="A82" s="140" t="s">
        <v>108</v>
      </c>
      <c r="B82" s="140"/>
      <c r="C82" s="140"/>
      <c r="D82" s="94">
        <v>113</v>
      </c>
      <c r="F82" s="18"/>
      <c r="G82" s="18"/>
      <c r="H82" s="18"/>
      <c r="I82" s="18"/>
    </row>
    <row r="83" spans="1:9" ht="19.5" customHeight="1" x14ac:dyDescent="0.3">
      <c r="A83" s="140" t="s">
        <v>0</v>
      </c>
      <c r="B83" s="140"/>
      <c r="C83" s="140"/>
      <c r="D83" s="94">
        <v>1</v>
      </c>
      <c r="F83" s="18"/>
      <c r="G83" s="18"/>
      <c r="H83" s="18"/>
      <c r="I83" s="18"/>
    </row>
    <row r="84" spans="1:9" ht="19.5" customHeight="1" x14ac:dyDescent="0.3">
      <c r="A84" s="21"/>
      <c r="B84" s="21"/>
      <c r="C84" s="21"/>
      <c r="D84" s="16"/>
      <c r="F84" s="18"/>
      <c r="G84" s="18"/>
      <c r="H84" s="18"/>
      <c r="I84" s="18"/>
    </row>
    <row r="85" spans="1:9" ht="19.5" customHeight="1" x14ac:dyDescent="0.3">
      <c r="A85" s="13" t="s">
        <v>109</v>
      </c>
      <c r="B85" s="13"/>
      <c r="C85" s="13"/>
      <c r="D85" s="13"/>
      <c r="F85" s="18"/>
      <c r="G85" s="18"/>
      <c r="H85" s="18"/>
      <c r="I85" s="18"/>
    </row>
    <row r="86" spans="1:9" ht="19.5" customHeight="1" x14ac:dyDescent="0.3">
      <c r="A86" s="140" t="s">
        <v>110</v>
      </c>
      <c r="B86" s="140"/>
      <c r="C86" s="140"/>
      <c r="D86" s="94">
        <v>30</v>
      </c>
      <c r="F86" s="18"/>
      <c r="G86" s="18"/>
      <c r="H86" s="18"/>
      <c r="I86" s="18"/>
    </row>
    <row r="87" spans="1:9" ht="19.5" customHeight="1" x14ac:dyDescent="0.3">
      <c r="A87" s="140" t="s">
        <v>0</v>
      </c>
      <c r="B87" s="140"/>
      <c r="C87" s="140"/>
      <c r="D87" s="96">
        <v>0</v>
      </c>
      <c r="F87" s="18"/>
      <c r="G87" s="18"/>
      <c r="H87" s="18"/>
      <c r="I87" s="18"/>
    </row>
    <row r="88" spans="1:9" ht="19.5" customHeight="1" x14ac:dyDescent="0.3">
      <c r="A88" s="21"/>
      <c r="B88" s="21"/>
      <c r="C88" s="21"/>
      <c r="D88" s="16"/>
      <c r="F88" s="18"/>
      <c r="G88" s="18"/>
      <c r="H88" s="18"/>
      <c r="I88" s="18"/>
    </row>
    <row r="89" spans="1:9" ht="19.5" customHeight="1" x14ac:dyDescent="0.3">
      <c r="A89" s="13" t="s">
        <v>111</v>
      </c>
      <c r="B89" s="13"/>
      <c r="C89" s="13"/>
      <c r="D89" s="13"/>
      <c r="F89" s="18"/>
      <c r="G89" s="18"/>
      <c r="H89" s="18"/>
      <c r="I89" s="18"/>
    </row>
    <row r="90" spans="1:9" ht="19.5" customHeight="1" x14ac:dyDescent="0.3">
      <c r="A90" s="140" t="s">
        <v>0</v>
      </c>
      <c r="B90" s="140"/>
      <c r="C90" s="140"/>
      <c r="D90" s="94">
        <v>1</v>
      </c>
      <c r="F90" s="18"/>
      <c r="G90" s="18"/>
      <c r="H90" s="18"/>
      <c r="I90" s="18"/>
    </row>
    <row r="91" spans="1:9" ht="19.5" customHeight="1" x14ac:dyDescent="0.3">
      <c r="A91" s="21"/>
      <c r="B91" s="21"/>
      <c r="C91" s="21"/>
      <c r="D91" s="16"/>
      <c r="F91" s="18"/>
      <c r="G91" s="18"/>
      <c r="H91" s="18"/>
      <c r="I91" s="18"/>
    </row>
    <row r="92" spans="1:9" ht="19.5" customHeight="1" x14ac:dyDescent="0.3">
      <c r="A92" s="13" t="s">
        <v>112</v>
      </c>
      <c r="B92" s="13"/>
      <c r="C92" s="13"/>
      <c r="D92" s="13"/>
      <c r="F92" s="18"/>
      <c r="G92" s="18"/>
      <c r="H92" s="18"/>
      <c r="I92" s="18"/>
    </row>
    <row r="93" spans="1:9" ht="19.5" customHeight="1" x14ac:dyDescent="0.3">
      <c r="A93" s="21" t="s">
        <v>113</v>
      </c>
      <c r="B93" s="21"/>
      <c r="C93" s="21"/>
      <c r="D93" s="94">
        <v>28</v>
      </c>
      <c r="F93" s="18"/>
      <c r="G93" s="18"/>
      <c r="H93" s="18"/>
      <c r="I93" s="18"/>
    </row>
    <row r="94" spans="1:9" ht="19.5" customHeight="1" x14ac:dyDescent="0.3">
      <c r="A94" s="140" t="s">
        <v>0</v>
      </c>
      <c r="B94" s="140"/>
      <c r="C94" s="140"/>
      <c r="D94" s="96">
        <v>0</v>
      </c>
      <c r="F94" s="18"/>
      <c r="G94" s="18"/>
      <c r="H94" s="18"/>
      <c r="I94" s="18"/>
    </row>
    <row r="95" spans="1:9" ht="19.5" customHeight="1" x14ac:dyDescent="0.3">
      <c r="A95" s="21"/>
      <c r="B95" s="21"/>
      <c r="C95" s="21"/>
      <c r="D95" s="16"/>
      <c r="F95" s="18"/>
      <c r="G95" s="18"/>
      <c r="H95" s="18"/>
      <c r="I95" s="18"/>
    </row>
    <row r="96" spans="1:9" ht="19.5" customHeight="1" x14ac:dyDescent="0.3">
      <c r="A96" s="13" t="s">
        <v>114</v>
      </c>
      <c r="B96" s="13"/>
      <c r="C96" s="13"/>
      <c r="D96" s="13"/>
      <c r="F96" s="18"/>
      <c r="G96" s="18"/>
      <c r="H96" s="18"/>
      <c r="I96" s="18"/>
    </row>
    <row r="97" spans="1:9" ht="19.5" customHeight="1" x14ac:dyDescent="0.3">
      <c r="A97" s="140" t="s">
        <v>0</v>
      </c>
      <c r="B97" s="140"/>
      <c r="C97" s="140"/>
      <c r="D97" s="94">
        <v>1</v>
      </c>
      <c r="F97" s="18"/>
      <c r="G97" s="18"/>
      <c r="H97" s="18"/>
      <c r="I97" s="18"/>
    </row>
    <row r="98" spans="1:9" ht="19.5" customHeight="1" x14ac:dyDescent="0.3">
      <c r="A98" s="21"/>
      <c r="B98" s="21"/>
      <c r="C98" s="21"/>
      <c r="D98" s="16"/>
      <c r="F98" s="18"/>
      <c r="G98" s="18"/>
      <c r="H98" s="18"/>
      <c r="I98" s="18"/>
    </row>
    <row r="99" spans="1:9" ht="19.5" customHeight="1" x14ac:dyDescent="0.3">
      <c r="A99" s="13" t="s">
        <v>115</v>
      </c>
      <c r="B99" s="13"/>
      <c r="C99" s="13"/>
      <c r="D99" s="13"/>
      <c r="F99" s="18"/>
      <c r="G99" s="18"/>
      <c r="H99" s="18"/>
      <c r="I99" s="18"/>
    </row>
    <row r="100" spans="1:9" ht="19.5" customHeight="1" x14ac:dyDescent="0.3">
      <c r="A100" s="140" t="s">
        <v>0</v>
      </c>
      <c r="B100" s="140"/>
      <c r="C100" s="140"/>
      <c r="D100" s="94">
        <v>1</v>
      </c>
      <c r="F100" s="18"/>
      <c r="G100" s="18"/>
      <c r="H100" s="18"/>
      <c r="I100" s="18"/>
    </row>
    <row r="101" spans="1:9" ht="19.5" customHeight="1" x14ac:dyDescent="0.3">
      <c r="A101" s="15"/>
      <c r="B101" s="15"/>
      <c r="C101" s="15"/>
      <c r="D101" s="16"/>
      <c r="F101" s="18"/>
      <c r="G101" s="18"/>
      <c r="H101" s="18"/>
      <c r="I101" s="18"/>
    </row>
    <row r="102" spans="1:9" ht="19.5" customHeight="1" x14ac:dyDescent="0.25">
      <c r="A102" s="142" t="s">
        <v>22</v>
      </c>
      <c r="B102" s="142"/>
      <c r="C102" s="142"/>
      <c r="D102" s="142"/>
    </row>
    <row r="103" spans="1:9" ht="19.5" customHeight="1" x14ac:dyDescent="0.25">
      <c r="A103" s="140" t="s">
        <v>15</v>
      </c>
      <c r="B103" s="140"/>
      <c r="C103" s="140"/>
      <c r="D103" s="94">
        <v>928</v>
      </c>
      <c r="F103" s="19"/>
      <c r="G103" s="19"/>
      <c r="H103" s="19"/>
      <c r="I103" s="19"/>
    </row>
    <row r="104" spans="1:9" ht="19.5" customHeight="1" x14ac:dyDescent="0.25">
      <c r="A104" s="140" t="s">
        <v>14</v>
      </c>
      <c r="B104" s="140"/>
      <c r="C104" s="140"/>
      <c r="D104" s="96">
        <v>970</v>
      </c>
      <c r="F104" s="19"/>
      <c r="G104" s="19"/>
      <c r="H104" s="19"/>
      <c r="I104" s="19"/>
    </row>
    <row r="105" spans="1:9" ht="19.5" customHeight="1" x14ac:dyDescent="0.25">
      <c r="A105" s="140" t="s">
        <v>0</v>
      </c>
      <c r="B105" s="140"/>
      <c r="C105" s="140"/>
      <c r="D105" s="96">
        <v>25</v>
      </c>
      <c r="F105" s="19"/>
      <c r="G105" s="19"/>
      <c r="H105" s="19"/>
      <c r="I105" s="19"/>
    </row>
    <row r="106" spans="1:9" ht="19.5" customHeight="1" x14ac:dyDescent="0.25">
      <c r="A106" s="141"/>
      <c r="B106" s="141"/>
      <c r="C106" s="141"/>
      <c r="D106" s="95"/>
      <c r="F106" s="19"/>
      <c r="G106" s="19"/>
      <c r="H106" s="19"/>
      <c r="I106" s="19"/>
    </row>
    <row r="107" spans="1:9" ht="19.5" customHeight="1" x14ac:dyDescent="0.25">
      <c r="A107" s="142" t="s">
        <v>23</v>
      </c>
      <c r="B107" s="142"/>
      <c r="C107" s="142"/>
      <c r="D107" s="142"/>
      <c r="F107" s="19"/>
      <c r="G107" s="19"/>
      <c r="H107" s="19"/>
      <c r="I107" s="19"/>
    </row>
    <row r="108" spans="1:9" ht="19.5" customHeight="1" x14ac:dyDescent="0.25">
      <c r="A108" s="140" t="s">
        <v>18</v>
      </c>
      <c r="B108" s="140"/>
      <c r="C108" s="140"/>
      <c r="D108" s="94">
        <v>882</v>
      </c>
      <c r="F108" s="19"/>
      <c r="G108" s="19"/>
      <c r="H108" s="19"/>
      <c r="I108" s="19"/>
    </row>
    <row r="109" spans="1:9" ht="19.5" customHeight="1" x14ac:dyDescent="0.25">
      <c r="A109" s="140" t="s">
        <v>17</v>
      </c>
      <c r="B109" s="140"/>
      <c r="C109" s="140"/>
      <c r="D109" s="94">
        <v>967</v>
      </c>
      <c r="F109" s="19"/>
      <c r="G109" s="19"/>
      <c r="H109" s="19"/>
      <c r="I109" s="19"/>
    </row>
    <row r="110" spans="1:9" ht="19.5" customHeight="1" x14ac:dyDescent="0.25">
      <c r="A110" s="140" t="s">
        <v>16</v>
      </c>
      <c r="B110" s="140"/>
      <c r="C110" s="140"/>
      <c r="D110" s="94">
        <v>808</v>
      </c>
      <c r="F110" s="19"/>
      <c r="G110" s="19"/>
      <c r="H110" s="19"/>
      <c r="I110" s="19"/>
    </row>
    <row r="111" spans="1:9" ht="19.5" customHeight="1" x14ac:dyDescent="0.25">
      <c r="A111" s="140" t="s">
        <v>0</v>
      </c>
      <c r="B111" s="140"/>
      <c r="C111" s="140"/>
      <c r="D111" s="94">
        <v>19</v>
      </c>
      <c r="F111" s="19"/>
      <c r="G111" s="19"/>
      <c r="H111" s="19"/>
      <c r="I111" s="19"/>
    </row>
    <row r="112" spans="1:9" ht="19.5" customHeight="1" x14ac:dyDescent="0.25">
      <c r="A112" s="141"/>
      <c r="B112" s="141"/>
      <c r="C112" s="141"/>
      <c r="D112" s="95"/>
      <c r="F112" s="19"/>
      <c r="G112" s="19"/>
      <c r="H112" s="19"/>
      <c r="I112" s="19"/>
    </row>
    <row r="113" spans="1:21" ht="19.5" customHeight="1" x14ac:dyDescent="0.25">
      <c r="A113" s="29" t="s">
        <v>116</v>
      </c>
      <c r="B113" s="15"/>
      <c r="C113" s="15"/>
      <c r="D113" s="16"/>
      <c r="F113" s="19"/>
      <c r="G113" s="19"/>
      <c r="H113" s="19"/>
      <c r="I113" s="19"/>
    </row>
    <row r="114" spans="1:21" ht="19.5" customHeight="1" x14ac:dyDescent="0.25">
      <c r="A114" s="15"/>
      <c r="B114" s="15"/>
      <c r="C114" s="15"/>
      <c r="D114" s="16"/>
      <c r="F114" s="19"/>
      <c r="G114" s="19"/>
      <c r="H114" s="19"/>
      <c r="I114" s="19"/>
    </row>
    <row r="115" spans="1:21" ht="19.5" customHeight="1" x14ac:dyDescent="0.3">
      <c r="A115" s="28" t="str">
        <f>A39</f>
        <v>CALL IN SHEET FOR GENERAL ELECTION 11/3/2020</v>
      </c>
      <c r="B115" s="15"/>
      <c r="C115" s="15"/>
      <c r="D115" s="16"/>
      <c r="F115" s="18"/>
      <c r="G115" s="18"/>
      <c r="H115" s="18"/>
      <c r="I115" s="18"/>
    </row>
    <row r="116" spans="1:21" ht="8.25" customHeight="1" x14ac:dyDescent="0.3">
      <c r="A116" s="15"/>
      <c r="B116" s="15"/>
      <c r="C116" s="15"/>
      <c r="D116" s="16"/>
      <c r="F116" s="18"/>
      <c r="G116" s="18"/>
      <c r="H116" s="18"/>
      <c r="I116" s="18"/>
    </row>
    <row r="117" spans="1:21" ht="19.5" customHeight="1" x14ac:dyDescent="0.3">
      <c r="A117" s="146" t="str">
        <f>A79</f>
        <v>PRECINCT: Absentee #1</v>
      </c>
      <c r="B117" s="146"/>
      <c r="C117" s="146"/>
      <c r="D117" s="146"/>
      <c r="F117" s="18"/>
      <c r="G117" s="18"/>
      <c r="H117" s="18"/>
      <c r="I117" s="18"/>
    </row>
    <row r="118" spans="1:21" s="88" customFormat="1" ht="15.75" x14ac:dyDescent="0.25">
      <c r="A118" s="142" t="s">
        <v>24</v>
      </c>
      <c r="B118" s="142"/>
      <c r="C118" s="142"/>
      <c r="D118" s="142"/>
    </row>
    <row r="119" spans="1:21" s="88" customFormat="1" ht="19.5" customHeight="1" x14ac:dyDescent="0.2">
      <c r="A119" s="139" t="s">
        <v>67</v>
      </c>
      <c r="B119" s="139"/>
      <c r="C119" s="88" t="s">
        <v>1</v>
      </c>
      <c r="D119" s="94">
        <v>745</v>
      </c>
    </row>
    <row r="120" spans="1:21" s="88" customFormat="1" ht="19.5" customHeight="1" x14ac:dyDescent="0.2">
      <c r="C120" s="88" t="s">
        <v>2</v>
      </c>
      <c r="D120" s="94">
        <v>362</v>
      </c>
    </row>
    <row r="121" spans="1:21" s="88" customFormat="1" ht="19.5" customHeight="1" x14ac:dyDescent="0.2"/>
    <row r="122" spans="1:21" s="88" customFormat="1" ht="19.5" customHeight="1" x14ac:dyDescent="0.2">
      <c r="A122" s="151" t="s">
        <v>68</v>
      </c>
      <c r="B122" s="151"/>
      <c r="C122" s="88" t="s">
        <v>1</v>
      </c>
      <c r="D122" s="94">
        <v>748</v>
      </c>
    </row>
    <row r="123" spans="1:21" s="88" customFormat="1" ht="19.5" customHeight="1" x14ac:dyDescent="0.2">
      <c r="C123" s="88" t="s">
        <v>2</v>
      </c>
      <c r="D123" s="94">
        <v>349</v>
      </c>
      <c r="M123" s="141"/>
      <c r="N123" s="141"/>
      <c r="O123" s="141"/>
      <c r="P123" s="95"/>
      <c r="R123" s="76"/>
      <c r="U123" s="76"/>
    </row>
    <row r="124" spans="1:21" s="88" customFormat="1" ht="19.5" customHeight="1" x14ac:dyDescent="0.2">
      <c r="R124" s="76"/>
      <c r="U124" s="76"/>
    </row>
    <row r="125" spans="1:21" s="88" customFormat="1" ht="19.5" customHeight="1" x14ac:dyDescent="0.2">
      <c r="A125" s="139" t="s">
        <v>69</v>
      </c>
      <c r="B125" s="139"/>
      <c r="C125" s="88" t="s">
        <v>1</v>
      </c>
      <c r="D125" s="94">
        <v>701</v>
      </c>
    </row>
    <row r="126" spans="1:21" s="88" customFormat="1" ht="19.5" customHeight="1" x14ac:dyDescent="0.2">
      <c r="C126" s="88" t="s">
        <v>2</v>
      </c>
      <c r="D126" s="94">
        <v>384</v>
      </c>
    </row>
    <row r="127" spans="1:21" s="88" customFormat="1" ht="19.5" customHeight="1" x14ac:dyDescent="0.2"/>
    <row r="128" spans="1:21" s="88" customFormat="1" ht="19.5" customHeight="1" x14ac:dyDescent="0.2">
      <c r="A128" s="138" t="s">
        <v>70</v>
      </c>
      <c r="B128" s="138"/>
      <c r="C128" s="88" t="s">
        <v>1</v>
      </c>
      <c r="D128" s="94">
        <v>732</v>
      </c>
    </row>
    <row r="129" spans="1:21" s="88" customFormat="1" ht="19.5" customHeight="1" x14ac:dyDescent="0.2">
      <c r="C129" s="88" t="s">
        <v>2</v>
      </c>
      <c r="D129" s="94">
        <v>343</v>
      </c>
      <c r="M129" s="141"/>
      <c r="N129" s="141"/>
      <c r="O129" s="141"/>
      <c r="P129" s="95"/>
      <c r="R129" s="76"/>
      <c r="U129" s="76"/>
    </row>
    <row r="130" spans="1:21" s="88" customFormat="1" x14ac:dyDescent="0.2">
      <c r="R130" s="76"/>
      <c r="U130" s="76"/>
    </row>
    <row r="131" spans="1:21" s="88" customFormat="1" ht="19.5" customHeight="1" x14ac:dyDescent="0.25">
      <c r="A131" s="142" t="s">
        <v>25</v>
      </c>
      <c r="B131" s="142"/>
      <c r="C131" s="142"/>
      <c r="D131" s="142"/>
    </row>
    <row r="132" spans="1:21" s="88" customFormat="1" ht="19.5" customHeight="1" x14ac:dyDescent="0.2">
      <c r="A132" s="138" t="s">
        <v>71</v>
      </c>
      <c r="B132" s="138"/>
      <c r="C132" s="88" t="s">
        <v>1</v>
      </c>
      <c r="D132" s="94">
        <v>748</v>
      </c>
      <c r="M132" s="141"/>
      <c r="N132" s="141"/>
      <c r="O132" s="141"/>
      <c r="P132" s="95"/>
      <c r="R132" s="76"/>
      <c r="U132" s="76"/>
    </row>
    <row r="133" spans="1:21" s="88" customFormat="1" ht="19.5" customHeight="1" x14ac:dyDescent="0.2">
      <c r="C133" s="88" t="s">
        <v>2</v>
      </c>
      <c r="D133" s="94">
        <v>325</v>
      </c>
      <c r="R133" s="76"/>
      <c r="U133" s="76"/>
    </row>
    <row r="134" spans="1:21" s="88" customFormat="1" ht="19.5" customHeight="1" x14ac:dyDescent="0.2"/>
    <row r="135" spans="1:21" s="88" customFormat="1" ht="19.5" customHeight="1" x14ac:dyDescent="0.2">
      <c r="A135" s="139" t="s">
        <v>72</v>
      </c>
      <c r="B135" s="139"/>
      <c r="C135" s="88" t="s">
        <v>1</v>
      </c>
      <c r="D135" s="94">
        <v>720</v>
      </c>
      <c r="M135" s="141"/>
      <c r="N135" s="141"/>
      <c r="O135" s="141"/>
      <c r="P135" s="95"/>
      <c r="R135" s="76"/>
      <c r="U135" s="76"/>
    </row>
    <row r="136" spans="1:21" s="88" customFormat="1" ht="19.5" customHeight="1" x14ac:dyDescent="0.2">
      <c r="C136" s="88" t="s">
        <v>2</v>
      </c>
      <c r="D136" s="94">
        <v>337</v>
      </c>
    </row>
    <row r="137" spans="1:21" s="88" customFormat="1" ht="19.5" customHeight="1" x14ac:dyDescent="0.2"/>
    <row r="138" spans="1:21" s="88" customFormat="1" ht="19.5" customHeight="1" x14ac:dyDescent="0.2">
      <c r="A138" s="139" t="s">
        <v>73</v>
      </c>
      <c r="B138" s="139"/>
      <c r="C138" s="88" t="s">
        <v>1</v>
      </c>
      <c r="D138" s="94">
        <v>718</v>
      </c>
    </row>
    <row r="139" spans="1:21" s="88" customFormat="1" ht="19.5" customHeight="1" x14ac:dyDescent="0.2">
      <c r="C139" s="88" t="s">
        <v>2</v>
      </c>
      <c r="D139" s="94">
        <v>338</v>
      </c>
    </row>
    <row r="140" spans="1:21" s="88" customFormat="1" ht="19.5" customHeight="1" x14ac:dyDescent="0.2"/>
    <row r="141" spans="1:21" s="88" customFormat="1" ht="19.5" customHeight="1" x14ac:dyDescent="0.2">
      <c r="A141" s="139" t="s">
        <v>74</v>
      </c>
      <c r="B141" s="139"/>
      <c r="C141" s="88" t="s">
        <v>1</v>
      </c>
      <c r="D141" s="94">
        <v>766</v>
      </c>
    </row>
    <row r="142" spans="1:21" s="88" customFormat="1" ht="19.5" customHeight="1" x14ac:dyDescent="0.2">
      <c r="C142" s="88" t="s">
        <v>2</v>
      </c>
      <c r="D142" s="94">
        <v>306</v>
      </c>
    </row>
    <row r="144" spans="1:21" ht="15.75" x14ac:dyDescent="0.25">
      <c r="A144" s="142" t="s">
        <v>76</v>
      </c>
      <c r="B144" s="142"/>
      <c r="C144" s="142"/>
      <c r="D144" s="142"/>
    </row>
    <row r="145" spans="1:4" x14ac:dyDescent="0.2">
      <c r="A145" s="139" t="s">
        <v>75</v>
      </c>
      <c r="B145" s="139"/>
      <c r="C145" s="88" t="s">
        <v>1</v>
      </c>
      <c r="D145" s="94">
        <v>1024</v>
      </c>
    </row>
    <row r="146" spans="1:4" ht="18" x14ac:dyDescent="0.25">
      <c r="A146" s="92"/>
      <c r="B146" s="92"/>
      <c r="C146" s="88" t="s">
        <v>2</v>
      </c>
      <c r="D146" s="94">
        <v>251</v>
      </c>
    </row>
    <row r="147" spans="1:4" ht="18" x14ac:dyDescent="0.25">
      <c r="A147" s="92"/>
      <c r="B147" s="92"/>
      <c r="C147" s="92"/>
      <c r="D147" s="92"/>
    </row>
    <row r="148" spans="1:4" ht="15.75" x14ac:dyDescent="0.25">
      <c r="A148" s="142" t="s">
        <v>77</v>
      </c>
      <c r="B148" s="142"/>
      <c r="C148" s="142"/>
      <c r="D148" s="142"/>
    </row>
    <row r="149" spans="1:4" x14ac:dyDescent="0.2">
      <c r="A149" s="139" t="s">
        <v>78</v>
      </c>
      <c r="B149" s="139"/>
      <c r="C149" s="88" t="s">
        <v>1</v>
      </c>
      <c r="D149" s="94">
        <v>851</v>
      </c>
    </row>
    <row r="150" spans="1:4" ht="18" x14ac:dyDescent="0.25">
      <c r="A150" s="92"/>
      <c r="B150" s="92"/>
      <c r="C150" s="88" t="s">
        <v>2</v>
      </c>
      <c r="D150" s="94">
        <v>267</v>
      </c>
    </row>
    <row r="151" spans="1:4" ht="18" x14ac:dyDescent="0.25">
      <c r="A151" s="92"/>
      <c r="B151" s="92"/>
      <c r="C151" s="92"/>
      <c r="D151" s="92"/>
    </row>
    <row r="152" spans="1:4" ht="18" x14ac:dyDescent="0.25">
      <c r="A152" s="152" t="s">
        <v>79</v>
      </c>
      <c r="B152" s="152"/>
      <c r="C152" s="152"/>
      <c r="D152" s="92"/>
    </row>
    <row r="153" spans="1:4" ht="18" x14ac:dyDescent="0.25">
      <c r="A153" s="92"/>
      <c r="B153" s="92"/>
      <c r="C153" s="88" t="s">
        <v>1</v>
      </c>
      <c r="D153" s="94">
        <v>283</v>
      </c>
    </row>
    <row r="154" spans="1:4" ht="18" x14ac:dyDescent="0.25">
      <c r="A154" s="92"/>
      <c r="B154" s="92"/>
      <c r="C154" s="88" t="s">
        <v>2</v>
      </c>
      <c r="D154" s="94">
        <v>1075</v>
      </c>
    </row>
  </sheetData>
  <mergeCells count="131">
    <mergeCell ref="A135:B135"/>
    <mergeCell ref="M135:O135"/>
    <mergeCell ref="A138:B138"/>
    <mergeCell ref="A141:B141"/>
    <mergeCell ref="A144:D144"/>
    <mergeCell ref="A145:B145"/>
    <mergeCell ref="A148:D148"/>
    <mergeCell ref="A149:B149"/>
    <mergeCell ref="A152:C152"/>
    <mergeCell ref="A118:D118"/>
    <mergeCell ref="A119:B119"/>
    <mergeCell ref="A122:B122"/>
    <mergeCell ref="M123:O123"/>
    <mergeCell ref="A125:B125"/>
    <mergeCell ref="A128:B128"/>
    <mergeCell ref="M129:O129"/>
    <mergeCell ref="A132:B132"/>
    <mergeCell ref="M132:O132"/>
    <mergeCell ref="A100:C100"/>
    <mergeCell ref="A117:D117"/>
    <mergeCell ref="A87:C87"/>
    <mergeCell ref="A90:C90"/>
    <mergeCell ref="A94:C94"/>
    <mergeCell ref="A79:D79"/>
    <mergeCell ref="A82:C82"/>
    <mergeCell ref="A83:C83"/>
    <mergeCell ref="A86:C86"/>
    <mergeCell ref="A110:C110"/>
    <mergeCell ref="A111:C111"/>
    <mergeCell ref="A112:C112"/>
    <mergeCell ref="A106:C106"/>
    <mergeCell ref="A107:D107"/>
    <mergeCell ref="A108:C108"/>
    <mergeCell ref="F73:H73"/>
    <mergeCell ref="F62:H62"/>
    <mergeCell ref="F65:H65"/>
    <mergeCell ref="F66:H66"/>
    <mergeCell ref="F61:H61"/>
    <mergeCell ref="F52:H52"/>
    <mergeCell ref="F53:H53"/>
    <mergeCell ref="F56:H56"/>
    <mergeCell ref="A97:C97"/>
    <mergeCell ref="A26:C26"/>
    <mergeCell ref="A27:C27"/>
    <mergeCell ref="A28:D28"/>
    <mergeCell ref="A29:C29"/>
    <mergeCell ref="A23:D23"/>
    <mergeCell ref="F23:H23"/>
    <mergeCell ref="A71:C71"/>
    <mergeCell ref="A72:C72"/>
    <mergeCell ref="A61:C61"/>
    <mergeCell ref="A64:C64"/>
    <mergeCell ref="A66:D66"/>
    <mergeCell ref="A67:C67"/>
    <mergeCell ref="F34:H34"/>
    <mergeCell ref="A41:D41"/>
    <mergeCell ref="A43:D43"/>
    <mergeCell ref="A44:C44"/>
    <mergeCell ref="F44:H44"/>
    <mergeCell ref="F47:H47"/>
    <mergeCell ref="F48:H48"/>
    <mergeCell ref="F51:H51"/>
    <mergeCell ref="A68:C68"/>
    <mergeCell ref="A54:C54"/>
    <mergeCell ref="A57:C57"/>
    <mergeCell ref="A60:C60"/>
    <mergeCell ref="F28:H28"/>
    <mergeCell ref="F31:H31"/>
    <mergeCell ref="A131:D131"/>
    <mergeCell ref="A109:C109"/>
    <mergeCell ref="A102:D102"/>
    <mergeCell ref="A103:C103"/>
    <mergeCell ref="A104:C104"/>
    <mergeCell ref="A105:C105"/>
    <mergeCell ref="A33:D33"/>
    <mergeCell ref="A34:C34"/>
    <mergeCell ref="A35:C35"/>
    <mergeCell ref="A45:C45"/>
    <mergeCell ref="A46:C46"/>
    <mergeCell ref="A30:C30"/>
    <mergeCell ref="A31:C31"/>
    <mergeCell ref="A32:C32"/>
    <mergeCell ref="A51:D51"/>
    <mergeCell ref="A52:C52"/>
    <mergeCell ref="A53:C53"/>
    <mergeCell ref="F57:H57"/>
    <mergeCell ref="F58:H58"/>
    <mergeCell ref="F68:I68"/>
    <mergeCell ref="F69:H69"/>
    <mergeCell ref="F70:H70"/>
    <mergeCell ref="A24:C24"/>
    <mergeCell ref="A25:C25"/>
    <mergeCell ref="A20:C20"/>
    <mergeCell ref="A21:C21"/>
    <mergeCell ref="A22:C22"/>
    <mergeCell ref="A18:C18"/>
    <mergeCell ref="F18:H18"/>
    <mergeCell ref="A19:C19"/>
    <mergeCell ref="F19:H19"/>
    <mergeCell ref="F25:H25"/>
    <mergeCell ref="F22:H22"/>
    <mergeCell ref="A16:D16"/>
    <mergeCell ref="F16:I16"/>
    <mergeCell ref="A17:C17"/>
    <mergeCell ref="F17:H17"/>
    <mergeCell ref="A14:C14"/>
    <mergeCell ref="F14:H14"/>
    <mergeCell ref="A15:C15"/>
    <mergeCell ref="A12:C12"/>
    <mergeCell ref="F12:H12"/>
    <mergeCell ref="A13:C13"/>
    <mergeCell ref="F13:H13"/>
    <mergeCell ref="A11:C11"/>
    <mergeCell ref="F11:I11"/>
    <mergeCell ref="A8:C8"/>
    <mergeCell ref="F8:H8"/>
    <mergeCell ref="A9:C9"/>
    <mergeCell ref="F9:H9"/>
    <mergeCell ref="A6:C6"/>
    <mergeCell ref="F6:H6"/>
    <mergeCell ref="A7:C7"/>
    <mergeCell ref="F7:H7"/>
    <mergeCell ref="A1:I1"/>
    <mergeCell ref="A3:D3"/>
    <mergeCell ref="A4:D4"/>
    <mergeCell ref="F4:I4"/>
    <mergeCell ref="A5:C5"/>
    <mergeCell ref="F5:H5"/>
    <mergeCell ref="F3:H3"/>
    <mergeCell ref="A10:C10"/>
    <mergeCell ref="F10:H10"/>
  </mergeCells>
  <pageMargins left="0.7" right="0.7" top="0.75" bottom="0.75" header="0.3" footer="0.3"/>
  <pageSetup scale="95" orientation="portrait" horizontalDpi="4294967294" verticalDpi="4294967294" r:id="rId1"/>
  <headerFooter>
    <oddFooter>&amp;C&amp;P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4"/>
  <sheetViews>
    <sheetView topLeftCell="A127" workbookViewId="0">
      <selection activeCell="D155" sqref="D155"/>
    </sheetView>
  </sheetViews>
  <sheetFormatPr defaultRowHeight="14.25" x14ac:dyDescent="0.2"/>
  <cols>
    <col min="1" max="1" width="10.7109375" style="88" customWidth="1"/>
    <col min="2" max="2" width="9.140625" style="88"/>
    <col min="3" max="3" width="14.5703125" style="88" customWidth="1"/>
    <col min="4" max="4" width="11.85546875" style="88" customWidth="1"/>
    <col min="5" max="5" width="3" style="88" customWidth="1"/>
    <col min="6" max="7" width="9.140625" style="88"/>
    <col min="8" max="8" width="15" style="88" customWidth="1"/>
    <col min="9" max="9" width="11.7109375" style="88" customWidth="1"/>
    <col min="10" max="16384" width="9.140625" style="88"/>
  </cols>
  <sheetData>
    <row r="1" spans="1:9" ht="20.25" x14ac:dyDescent="0.3">
      <c r="A1" s="145" t="s">
        <v>43</v>
      </c>
      <c r="B1" s="145"/>
      <c r="C1" s="145"/>
      <c r="D1" s="145"/>
      <c r="E1" s="145"/>
      <c r="F1" s="145"/>
      <c r="G1" s="145"/>
      <c r="H1" s="145"/>
      <c r="I1" s="145"/>
    </row>
    <row r="2" spans="1:9" ht="9.75" customHeight="1" x14ac:dyDescent="0.2"/>
    <row r="3" spans="1:9" ht="18" x14ac:dyDescent="0.25">
      <c r="A3" s="146" t="s">
        <v>179</v>
      </c>
      <c r="B3" s="146"/>
      <c r="C3" s="146"/>
      <c r="D3" s="146"/>
      <c r="E3" s="1"/>
      <c r="F3" s="146" t="s">
        <v>118</v>
      </c>
      <c r="G3" s="146"/>
      <c r="H3" s="146"/>
      <c r="I3" s="64">
        <v>1577</v>
      </c>
    </row>
    <row r="4" spans="1:9" ht="15.75" x14ac:dyDescent="0.25">
      <c r="A4" s="142" t="s">
        <v>3</v>
      </c>
      <c r="B4" s="142"/>
      <c r="C4" s="142"/>
      <c r="D4" s="142"/>
      <c r="F4" s="142" t="s">
        <v>19</v>
      </c>
      <c r="G4" s="142"/>
      <c r="H4" s="142"/>
      <c r="I4" s="142"/>
    </row>
    <row r="5" spans="1:9" ht="19.5" customHeight="1" x14ac:dyDescent="0.2">
      <c r="A5" s="143" t="s">
        <v>44</v>
      </c>
      <c r="B5" s="143"/>
      <c r="C5" s="143"/>
      <c r="D5" s="94">
        <v>620</v>
      </c>
      <c r="F5" s="140" t="s">
        <v>61</v>
      </c>
      <c r="G5" s="140"/>
      <c r="H5" s="140"/>
      <c r="I5" s="94">
        <v>714</v>
      </c>
    </row>
    <row r="6" spans="1:9" ht="19.5" customHeight="1" x14ac:dyDescent="0.2">
      <c r="A6" s="143" t="s">
        <v>45</v>
      </c>
      <c r="B6" s="143"/>
      <c r="C6" s="143"/>
      <c r="D6" s="94">
        <v>923</v>
      </c>
      <c r="F6" s="140" t="s">
        <v>62</v>
      </c>
      <c r="G6" s="140"/>
      <c r="H6" s="140"/>
      <c r="I6" s="94">
        <v>497</v>
      </c>
    </row>
    <row r="7" spans="1:9" ht="19.5" customHeight="1" x14ac:dyDescent="0.2">
      <c r="A7" s="144" t="s">
        <v>46</v>
      </c>
      <c r="B7" s="144"/>
      <c r="C7" s="144"/>
      <c r="D7" s="94">
        <v>0</v>
      </c>
      <c r="F7" s="140" t="s">
        <v>9</v>
      </c>
      <c r="G7" s="140"/>
      <c r="H7" s="140"/>
      <c r="I7" s="94">
        <v>725</v>
      </c>
    </row>
    <row r="8" spans="1:9" ht="19.5" customHeight="1" x14ac:dyDescent="0.2">
      <c r="A8" s="148" t="s">
        <v>47</v>
      </c>
      <c r="B8" s="148"/>
      <c r="C8" s="148"/>
      <c r="D8" s="94">
        <v>0</v>
      </c>
      <c r="F8" s="140" t="s">
        <v>63</v>
      </c>
      <c r="G8" s="140"/>
      <c r="H8" s="140"/>
      <c r="I8" s="94">
        <v>750</v>
      </c>
    </row>
    <row r="9" spans="1:9" ht="19.5" customHeight="1" x14ac:dyDescent="0.2">
      <c r="A9" s="141" t="s">
        <v>48</v>
      </c>
      <c r="B9" s="141"/>
      <c r="C9" s="141"/>
      <c r="D9" s="94">
        <v>0</v>
      </c>
      <c r="F9" s="140" t="s">
        <v>0</v>
      </c>
      <c r="G9" s="140"/>
      <c r="H9" s="140"/>
      <c r="I9" s="94">
        <v>7</v>
      </c>
    </row>
    <row r="10" spans="1:9" ht="19.5" customHeight="1" x14ac:dyDescent="0.2">
      <c r="A10" s="147" t="s">
        <v>49</v>
      </c>
      <c r="B10" s="147"/>
      <c r="C10" s="147"/>
      <c r="D10" s="94">
        <v>1</v>
      </c>
      <c r="F10" s="141"/>
      <c r="G10" s="141"/>
      <c r="H10" s="141"/>
      <c r="I10" s="95"/>
    </row>
    <row r="11" spans="1:9" ht="19.5" customHeight="1" x14ac:dyDescent="0.25">
      <c r="A11" s="141" t="s">
        <v>50</v>
      </c>
      <c r="B11" s="141"/>
      <c r="C11" s="141"/>
      <c r="D11" s="94">
        <v>14</v>
      </c>
      <c r="F11" s="142" t="s">
        <v>64</v>
      </c>
      <c r="G11" s="142"/>
      <c r="H11" s="142"/>
      <c r="I11" s="142"/>
    </row>
    <row r="12" spans="1:9" ht="19.5" customHeight="1" x14ac:dyDescent="0.2">
      <c r="A12" s="141" t="s">
        <v>51</v>
      </c>
      <c r="B12" s="141"/>
      <c r="C12" s="141"/>
      <c r="D12" s="94">
        <v>0</v>
      </c>
      <c r="F12" s="140" t="s">
        <v>65</v>
      </c>
      <c r="G12" s="140"/>
      <c r="H12" s="140"/>
      <c r="I12" s="94">
        <v>596</v>
      </c>
    </row>
    <row r="13" spans="1:9" ht="19.5" customHeight="1" x14ac:dyDescent="0.2">
      <c r="A13" s="149" t="s">
        <v>52</v>
      </c>
      <c r="B13" s="149"/>
      <c r="C13" s="149"/>
      <c r="D13" s="94">
        <v>2</v>
      </c>
      <c r="F13" s="140" t="s">
        <v>66</v>
      </c>
      <c r="G13" s="140"/>
      <c r="H13" s="140"/>
      <c r="I13" s="94">
        <v>845</v>
      </c>
    </row>
    <row r="14" spans="1:9" ht="19.5" customHeight="1" x14ac:dyDescent="0.2">
      <c r="A14" s="141" t="s">
        <v>0</v>
      </c>
      <c r="B14" s="141"/>
      <c r="C14" s="141"/>
      <c r="D14" s="96">
        <v>4</v>
      </c>
      <c r="F14" s="140" t="s">
        <v>0</v>
      </c>
      <c r="G14" s="140"/>
      <c r="H14" s="140"/>
      <c r="I14" s="94">
        <v>5</v>
      </c>
    </row>
    <row r="15" spans="1:9" ht="19.5" customHeight="1" x14ac:dyDescent="0.2">
      <c r="A15" s="141"/>
      <c r="B15" s="141"/>
      <c r="C15" s="141"/>
      <c r="D15" s="95"/>
    </row>
    <row r="16" spans="1:9" ht="19.5" customHeight="1" x14ac:dyDescent="0.25">
      <c r="A16" s="142" t="s">
        <v>4</v>
      </c>
      <c r="B16" s="142"/>
      <c r="C16" s="142"/>
      <c r="D16" s="142"/>
      <c r="F16" s="142" t="s">
        <v>10</v>
      </c>
      <c r="G16" s="142"/>
      <c r="H16" s="142"/>
      <c r="I16" s="142"/>
    </row>
    <row r="17" spans="1:9" ht="19.5" customHeight="1" x14ac:dyDescent="0.2">
      <c r="A17" s="141" t="s">
        <v>53</v>
      </c>
      <c r="B17" s="141"/>
      <c r="C17" s="141"/>
      <c r="D17" s="94">
        <v>630</v>
      </c>
      <c r="F17" s="140" t="s">
        <v>11</v>
      </c>
      <c r="G17" s="140"/>
      <c r="H17" s="140"/>
      <c r="I17" s="94">
        <v>1230</v>
      </c>
    </row>
    <row r="18" spans="1:9" ht="19.5" customHeight="1" x14ac:dyDescent="0.2">
      <c r="A18" s="141" t="s">
        <v>54</v>
      </c>
      <c r="B18" s="141"/>
      <c r="C18" s="141"/>
      <c r="D18" s="94">
        <v>861</v>
      </c>
      <c r="F18" s="140" t="s">
        <v>0</v>
      </c>
      <c r="G18" s="140"/>
      <c r="H18" s="140"/>
      <c r="I18" s="94">
        <v>5</v>
      </c>
    </row>
    <row r="19" spans="1:9" ht="19.5" customHeight="1" x14ac:dyDescent="0.2">
      <c r="A19" s="141" t="s">
        <v>55</v>
      </c>
      <c r="B19" s="141"/>
      <c r="C19" s="141"/>
      <c r="D19" s="94">
        <v>25</v>
      </c>
      <c r="F19" s="141"/>
      <c r="G19" s="141"/>
      <c r="H19" s="141"/>
      <c r="I19" s="95"/>
    </row>
    <row r="20" spans="1:9" ht="19.5" customHeight="1" x14ac:dyDescent="0.25">
      <c r="A20" s="141" t="s">
        <v>56</v>
      </c>
      <c r="B20" s="141"/>
      <c r="C20" s="141"/>
      <c r="D20" s="94">
        <v>21</v>
      </c>
      <c r="F20" s="90" t="s">
        <v>12</v>
      </c>
      <c r="G20" s="90"/>
      <c r="H20" s="90"/>
      <c r="I20" s="90"/>
    </row>
    <row r="21" spans="1:9" ht="19.5" customHeight="1" x14ac:dyDescent="0.2">
      <c r="A21" s="141" t="s">
        <v>0</v>
      </c>
      <c r="B21" s="141"/>
      <c r="C21" s="141"/>
      <c r="D21" s="96">
        <v>0</v>
      </c>
      <c r="F21" s="91" t="s">
        <v>13</v>
      </c>
      <c r="G21" s="91"/>
      <c r="H21" s="91"/>
      <c r="I21" s="94">
        <v>1256</v>
      </c>
    </row>
    <row r="22" spans="1:9" ht="19.5" customHeight="1" x14ac:dyDescent="0.2">
      <c r="A22" s="141"/>
      <c r="B22" s="141"/>
      <c r="C22" s="141"/>
      <c r="D22" s="95"/>
      <c r="F22" s="140" t="s">
        <v>0</v>
      </c>
      <c r="G22" s="140"/>
      <c r="H22" s="140"/>
      <c r="I22" s="96">
        <v>14</v>
      </c>
    </row>
    <row r="23" spans="1:9" ht="19.5" customHeight="1" x14ac:dyDescent="0.25">
      <c r="A23" s="142" t="s">
        <v>5</v>
      </c>
      <c r="B23" s="142"/>
      <c r="C23" s="142"/>
      <c r="D23" s="142"/>
      <c r="F23" s="141"/>
      <c r="G23" s="141"/>
      <c r="H23" s="141"/>
      <c r="I23" s="95"/>
    </row>
    <row r="24" spans="1:9" ht="19.5" customHeight="1" x14ac:dyDescent="0.25">
      <c r="A24" s="141" t="s">
        <v>57</v>
      </c>
      <c r="B24" s="141"/>
      <c r="C24" s="141"/>
      <c r="D24" s="94">
        <v>607</v>
      </c>
      <c r="F24" s="90" t="s">
        <v>33</v>
      </c>
      <c r="G24" s="90"/>
      <c r="H24" s="90"/>
      <c r="I24" s="90"/>
    </row>
    <row r="25" spans="1:9" ht="19.5" customHeight="1" x14ac:dyDescent="0.2">
      <c r="A25" s="141" t="s">
        <v>58</v>
      </c>
      <c r="B25" s="141"/>
      <c r="C25" s="141"/>
      <c r="D25" s="94">
        <v>851</v>
      </c>
      <c r="F25" s="140" t="s">
        <v>0</v>
      </c>
      <c r="G25" s="140"/>
      <c r="H25" s="140"/>
      <c r="I25" s="94">
        <v>8</v>
      </c>
    </row>
    <row r="26" spans="1:9" ht="19.5" customHeight="1" x14ac:dyDescent="0.2">
      <c r="A26" s="141" t="s">
        <v>0</v>
      </c>
      <c r="B26" s="141"/>
      <c r="C26" s="141"/>
      <c r="D26" s="96">
        <v>2</v>
      </c>
    </row>
    <row r="27" spans="1:9" ht="19.5" customHeight="1" x14ac:dyDescent="0.25">
      <c r="A27" s="141"/>
      <c r="B27" s="141"/>
      <c r="C27" s="141"/>
      <c r="D27" s="95"/>
      <c r="F27" s="90" t="s">
        <v>82</v>
      </c>
      <c r="G27" s="90"/>
      <c r="H27" s="90"/>
      <c r="I27" s="90"/>
    </row>
    <row r="28" spans="1:9" ht="19.5" customHeight="1" x14ac:dyDescent="0.25">
      <c r="A28" s="142" t="s">
        <v>6</v>
      </c>
      <c r="B28" s="142"/>
      <c r="C28" s="142"/>
      <c r="D28" s="142"/>
      <c r="F28" s="140" t="s">
        <v>0</v>
      </c>
      <c r="G28" s="140"/>
      <c r="H28" s="140"/>
      <c r="I28" s="94">
        <v>4</v>
      </c>
    </row>
    <row r="29" spans="1:9" ht="19.5" customHeight="1" x14ac:dyDescent="0.2">
      <c r="A29" s="141" t="s">
        <v>59</v>
      </c>
      <c r="B29" s="141"/>
      <c r="C29" s="141"/>
      <c r="D29" s="94">
        <v>548</v>
      </c>
    </row>
    <row r="30" spans="1:9" ht="19.5" customHeight="1" x14ac:dyDescent="0.25">
      <c r="A30" s="141" t="s">
        <v>7</v>
      </c>
      <c r="B30" s="141"/>
      <c r="C30" s="141"/>
      <c r="D30" s="94">
        <v>918</v>
      </c>
      <c r="F30" s="90" t="s">
        <v>34</v>
      </c>
      <c r="G30" s="90"/>
      <c r="H30" s="90"/>
      <c r="I30" s="90"/>
    </row>
    <row r="31" spans="1:9" ht="19.5" customHeight="1" x14ac:dyDescent="0.2">
      <c r="A31" s="141" t="s">
        <v>0</v>
      </c>
      <c r="B31" s="141"/>
      <c r="C31" s="141"/>
      <c r="D31" s="96">
        <v>2</v>
      </c>
      <c r="F31" s="140" t="s">
        <v>0</v>
      </c>
      <c r="G31" s="140"/>
      <c r="H31" s="140"/>
      <c r="I31" s="94">
        <v>7</v>
      </c>
    </row>
    <row r="32" spans="1:9" ht="19.5" customHeight="1" x14ac:dyDescent="0.2">
      <c r="A32" s="141"/>
      <c r="B32" s="141"/>
      <c r="C32" s="141"/>
      <c r="D32" s="95"/>
    </row>
    <row r="33" spans="1:9" ht="19.5" customHeight="1" x14ac:dyDescent="0.25">
      <c r="A33" s="150" t="s">
        <v>8</v>
      </c>
      <c r="B33" s="150"/>
      <c r="C33" s="150"/>
      <c r="D33" s="150"/>
      <c r="F33" s="90" t="s">
        <v>81</v>
      </c>
      <c r="G33" s="90"/>
      <c r="H33" s="90"/>
      <c r="I33" s="90"/>
    </row>
    <row r="34" spans="1:9" ht="19.5" customHeight="1" x14ac:dyDescent="0.2">
      <c r="A34" s="141" t="s">
        <v>60</v>
      </c>
      <c r="B34" s="141"/>
      <c r="C34" s="141"/>
      <c r="D34" s="94">
        <v>1062</v>
      </c>
      <c r="F34" s="140" t="s">
        <v>0</v>
      </c>
      <c r="G34" s="140"/>
      <c r="H34" s="140"/>
      <c r="I34" s="94">
        <v>4</v>
      </c>
    </row>
    <row r="35" spans="1:9" ht="19.5" customHeight="1" x14ac:dyDescent="0.2">
      <c r="A35" s="141" t="s">
        <v>0</v>
      </c>
      <c r="B35" s="141"/>
      <c r="C35" s="141"/>
      <c r="D35" s="96">
        <v>24</v>
      </c>
    </row>
    <row r="36" spans="1:9" ht="19.5" customHeight="1" x14ac:dyDescent="0.2">
      <c r="A36" s="89"/>
      <c r="B36" s="89"/>
      <c r="C36" s="89"/>
      <c r="D36" s="95"/>
    </row>
    <row r="37" spans="1:9" ht="19.5" customHeight="1" x14ac:dyDescent="0.2">
      <c r="A37" s="89"/>
      <c r="B37" s="89"/>
      <c r="C37" s="89"/>
      <c r="D37" s="95"/>
    </row>
    <row r="38" spans="1:9" ht="19.5" customHeight="1" x14ac:dyDescent="0.3">
      <c r="A38" s="89"/>
      <c r="B38" s="89"/>
      <c r="C38" s="89"/>
      <c r="D38" s="95"/>
      <c r="F38" s="93"/>
      <c r="G38" s="93"/>
      <c r="H38" s="93"/>
      <c r="I38" s="93"/>
    </row>
    <row r="39" spans="1:9" ht="20.25" x14ac:dyDescent="0.3">
      <c r="A39" s="23" t="str">
        <f>A1</f>
        <v>CALL IN SHEET FOR GENERAL ELECTION 11/3/2020</v>
      </c>
      <c r="B39" s="93"/>
      <c r="C39" s="93"/>
      <c r="D39" s="93"/>
      <c r="E39" s="93"/>
    </row>
    <row r="40" spans="1:9" ht="9.75" customHeight="1" x14ac:dyDescent="0.25">
      <c r="F40" s="92"/>
      <c r="G40" s="92"/>
      <c r="H40" s="92"/>
      <c r="I40" s="92"/>
    </row>
    <row r="41" spans="1:9" ht="18" x14ac:dyDescent="0.25">
      <c r="A41" s="146" t="str">
        <f>A3</f>
        <v>PRECINCT: Absentee #2</v>
      </c>
      <c r="B41" s="146"/>
      <c r="C41" s="146"/>
      <c r="D41" s="146"/>
      <c r="E41" s="1"/>
      <c r="F41" s="92"/>
      <c r="G41" s="92"/>
      <c r="H41" s="92"/>
      <c r="I41" s="92"/>
    </row>
    <row r="42" spans="1:9" ht="19.5" customHeight="1" x14ac:dyDescent="0.3">
      <c r="A42" s="89"/>
      <c r="B42" s="89"/>
      <c r="C42" s="89"/>
      <c r="D42" s="95"/>
      <c r="F42" s="93"/>
      <c r="G42" s="93"/>
      <c r="H42" s="93"/>
      <c r="I42" s="93"/>
    </row>
    <row r="43" spans="1:9" ht="19.5" customHeight="1" x14ac:dyDescent="0.25">
      <c r="A43" s="142" t="s">
        <v>29</v>
      </c>
      <c r="B43" s="142"/>
      <c r="C43" s="142"/>
      <c r="D43" s="142"/>
      <c r="F43" s="90" t="s">
        <v>95</v>
      </c>
      <c r="G43" s="90"/>
      <c r="H43" s="90"/>
      <c r="I43" s="90"/>
    </row>
    <row r="44" spans="1:9" ht="19.5" customHeight="1" x14ac:dyDescent="0.2">
      <c r="A44" s="141" t="s">
        <v>30</v>
      </c>
      <c r="B44" s="141"/>
      <c r="C44" s="141"/>
      <c r="D44" s="94">
        <v>26</v>
      </c>
      <c r="F44" s="140" t="s">
        <v>0</v>
      </c>
      <c r="G44" s="140"/>
      <c r="H44" s="140"/>
      <c r="I44" s="94">
        <v>0</v>
      </c>
    </row>
    <row r="45" spans="1:9" ht="19.5" customHeight="1" x14ac:dyDescent="0.2">
      <c r="A45" s="141" t="s">
        <v>84</v>
      </c>
      <c r="B45" s="141"/>
      <c r="C45" s="141"/>
      <c r="D45" s="94">
        <v>22</v>
      </c>
      <c r="F45" s="10"/>
      <c r="G45" s="10"/>
      <c r="H45" s="10"/>
      <c r="I45" s="95"/>
    </row>
    <row r="46" spans="1:9" ht="19.5" customHeight="1" x14ac:dyDescent="0.25">
      <c r="A46" s="141" t="s">
        <v>0</v>
      </c>
      <c r="B46" s="141"/>
      <c r="C46" s="141"/>
      <c r="D46" s="96">
        <v>1</v>
      </c>
      <c r="F46" s="90" t="s">
        <v>96</v>
      </c>
      <c r="G46" s="90"/>
      <c r="H46" s="90"/>
      <c r="I46" s="90"/>
    </row>
    <row r="47" spans="1:9" ht="19.5" customHeight="1" x14ac:dyDescent="0.2">
      <c r="A47" s="89"/>
      <c r="B47" s="89"/>
      <c r="C47" s="89"/>
      <c r="D47" s="95"/>
      <c r="F47" s="140" t="s">
        <v>97</v>
      </c>
      <c r="G47" s="140"/>
      <c r="H47" s="140"/>
      <c r="I47" s="94">
        <v>24</v>
      </c>
    </row>
    <row r="48" spans="1:9" ht="19.5" customHeight="1" x14ac:dyDescent="0.25">
      <c r="A48" s="90" t="s">
        <v>35</v>
      </c>
      <c r="B48" s="90"/>
      <c r="C48" s="90"/>
      <c r="D48" s="90"/>
      <c r="F48" s="140" t="s">
        <v>0</v>
      </c>
      <c r="G48" s="140"/>
      <c r="H48" s="140"/>
      <c r="I48" s="94">
        <v>0</v>
      </c>
    </row>
    <row r="49" spans="1:9" ht="19.5" customHeight="1" x14ac:dyDescent="0.3">
      <c r="A49" s="91" t="s">
        <v>0</v>
      </c>
      <c r="B49" s="91"/>
      <c r="C49" s="91"/>
      <c r="D49" s="94">
        <v>9</v>
      </c>
      <c r="F49" s="93"/>
      <c r="G49" s="93"/>
      <c r="H49" s="93"/>
      <c r="I49" s="93"/>
    </row>
    <row r="50" spans="1:9" ht="19.5" customHeight="1" x14ac:dyDescent="0.25">
      <c r="A50" s="89"/>
      <c r="B50" s="89"/>
      <c r="C50" s="89"/>
      <c r="D50" s="95"/>
      <c r="F50" s="90" t="s">
        <v>31</v>
      </c>
      <c r="G50" s="90"/>
      <c r="H50" s="90"/>
      <c r="I50" s="90"/>
    </row>
    <row r="51" spans="1:9" ht="19.5" customHeight="1" x14ac:dyDescent="0.25">
      <c r="A51" s="142" t="s">
        <v>41</v>
      </c>
      <c r="B51" s="142"/>
      <c r="C51" s="142"/>
      <c r="D51" s="142"/>
      <c r="F51" s="140" t="s">
        <v>32</v>
      </c>
      <c r="G51" s="140"/>
      <c r="H51" s="140"/>
      <c r="I51" s="94">
        <v>31</v>
      </c>
    </row>
    <row r="52" spans="1:9" ht="19.5" customHeight="1" x14ac:dyDescent="0.2">
      <c r="A52" s="141" t="s">
        <v>218</v>
      </c>
      <c r="B52" s="141"/>
      <c r="C52" s="141"/>
      <c r="D52" s="94">
        <v>20</v>
      </c>
      <c r="F52" s="140" t="s">
        <v>42</v>
      </c>
      <c r="G52" s="140"/>
      <c r="H52" s="140"/>
      <c r="I52" s="94">
        <v>36</v>
      </c>
    </row>
    <row r="53" spans="1:9" ht="19.5" customHeight="1" x14ac:dyDescent="0.2">
      <c r="A53" s="141" t="s">
        <v>87</v>
      </c>
      <c r="B53" s="141"/>
      <c r="C53" s="141"/>
      <c r="D53" s="94">
        <v>15</v>
      </c>
      <c r="F53" s="140" t="s">
        <v>0</v>
      </c>
      <c r="G53" s="140"/>
      <c r="H53" s="140"/>
      <c r="I53" s="94">
        <v>0</v>
      </c>
    </row>
    <row r="54" spans="1:9" ht="19.5" customHeight="1" x14ac:dyDescent="0.3">
      <c r="A54" s="141" t="s">
        <v>0</v>
      </c>
      <c r="B54" s="141"/>
      <c r="C54" s="141"/>
      <c r="D54" s="96">
        <v>0</v>
      </c>
      <c r="F54" s="93"/>
      <c r="G54" s="93"/>
      <c r="H54" s="93"/>
      <c r="I54" s="93"/>
    </row>
    <row r="55" spans="1:9" ht="19.5" customHeight="1" x14ac:dyDescent="0.25">
      <c r="F55" s="90" t="s">
        <v>37</v>
      </c>
      <c r="G55" s="90"/>
      <c r="H55" s="90"/>
      <c r="I55" s="27"/>
    </row>
    <row r="56" spans="1:9" ht="19.5" customHeight="1" x14ac:dyDescent="0.25">
      <c r="A56" s="90" t="s">
        <v>88</v>
      </c>
      <c r="B56" s="90"/>
      <c r="C56" s="90"/>
      <c r="D56" s="90"/>
      <c r="F56" s="141" t="s">
        <v>38</v>
      </c>
      <c r="G56" s="141"/>
      <c r="H56" s="141"/>
      <c r="I56" s="96">
        <v>13</v>
      </c>
    </row>
    <row r="57" spans="1:9" ht="19.5" customHeight="1" x14ac:dyDescent="0.2">
      <c r="A57" s="140" t="s">
        <v>0</v>
      </c>
      <c r="B57" s="140"/>
      <c r="C57" s="140"/>
      <c r="D57" s="94">
        <v>1</v>
      </c>
      <c r="F57" s="141" t="s">
        <v>101</v>
      </c>
      <c r="G57" s="141"/>
      <c r="H57" s="141"/>
      <c r="I57" s="96">
        <v>26</v>
      </c>
    </row>
    <row r="58" spans="1:9" ht="19.5" customHeight="1" x14ac:dyDescent="0.2">
      <c r="A58" s="89"/>
      <c r="B58" s="89"/>
      <c r="C58" s="89"/>
      <c r="D58" s="95"/>
      <c r="F58" s="141" t="s">
        <v>0</v>
      </c>
      <c r="G58" s="141"/>
      <c r="H58" s="141"/>
      <c r="I58" s="96">
        <v>1</v>
      </c>
    </row>
    <row r="59" spans="1:9" ht="19.5" customHeight="1" x14ac:dyDescent="0.25">
      <c r="A59" s="90" t="s">
        <v>39</v>
      </c>
      <c r="B59" s="90"/>
      <c r="C59" s="90"/>
      <c r="D59" s="90"/>
      <c r="F59" s="89"/>
      <c r="G59" s="89"/>
      <c r="H59" s="89"/>
      <c r="I59" s="95"/>
    </row>
    <row r="60" spans="1:9" ht="19.5" customHeight="1" x14ac:dyDescent="0.25">
      <c r="A60" s="140" t="s">
        <v>40</v>
      </c>
      <c r="B60" s="140"/>
      <c r="C60" s="140"/>
      <c r="D60" s="94">
        <v>53</v>
      </c>
      <c r="F60" s="90" t="s">
        <v>103</v>
      </c>
      <c r="G60" s="90"/>
      <c r="H60" s="90"/>
      <c r="I60" s="103"/>
    </row>
    <row r="61" spans="1:9" ht="19.5" customHeight="1" x14ac:dyDescent="0.2">
      <c r="A61" s="140" t="s">
        <v>0</v>
      </c>
      <c r="B61" s="140"/>
      <c r="C61" s="140"/>
      <c r="D61" s="94">
        <v>0</v>
      </c>
      <c r="F61" s="141" t="s">
        <v>102</v>
      </c>
      <c r="G61" s="141"/>
      <c r="H61" s="141"/>
      <c r="I61" s="94">
        <v>22</v>
      </c>
    </row>
    <row r="62" spans="1:9" ht="19.5" customHeight="1" x14ac:dyDescent="0.25">
      <c r="A62" s="103"/>
      <c r="B62" s="103"/>
      <c r="C62" s="103"/>
      <c r="D62" s="103"/>
      <c r="F62" s="141" t="s">
        <v>0</v>
      </c>
      <c r="G62" s="141"/>
      <c r="H62" s="141"/>
      <c r="I62" s="96">
        <v>1</v>
      </c>
    </row>
    <row r="63" spans="1:9" ht="19.5" customHeight="1" x14ac:dyDescent="0.25">
      <c r="A63" s="90" t="s">
        <v>90</v>
      </c>
      <c r="B63" s="90"/>
      <c r="C63" s="90"/>
      <c r="D63" s="90"/>
      <c r="F63" s="89"/>
      <c r="G63" s="89"/>
      <c r="H63" s="89"/>
      <c r="I63" s="95"/>
    </row>
    <row r="64" spans="1:9" ht="19.5" customHeight="1" x14ac:dyDescent="0.25">
      <c r="A64" s="140" t="s">
        <v>0</v>
      </c>
      <c r="B64" s="140"/>
      <c r="C64" s="140"/>
      <c r="D64" s="94">
        <v>2</v>
      </c>
      <c r="F64" s="90" t="s">
        <v>104</v>
      </c>
      <c r="G64" s="90"/>
      <c r="H64" s="90"/>
      <c r="I64" s="103"/>
    </row>
    <row r="65" spans="1:9" ht="19.5" customHeight="1" x14ac:dyDescent="0.2">
      <c r="A65" s="89"/>
      <c r="B65" s="89"/>
      <c r="C65" s="89"/>
      <c r="D65" s="95"/>
      <c r="F65" s="141" t="s">
        <v>105</v>
      </c>
      <c r="G65" s="141"/>
      <c r="H65" s="141"/>
      <c r="I65" s="94">
        <v>28</v>
      </c>
    </row>
    <row r="66" spans="1:9" ht="19.5" customHeight="1" x14ac:dyDescent="0.25">
      <c r="A66" s="142" t="s">
        <v>20</v>
      </c>
      <c r="B66" s="142"/>
      <c r="C66" s="142"/>
      <c r="D66" s="142"/>
      <c r="F66" s="141" t="s">
        <v>0</v>
      </c>
      <c r="G66" s="141"/>
      <c r="H66" s="141"/>
      <c r="I66" s="96">
        <v>0</v>
      </c>
    </row>
    <row r="67" spans="1:9" ht="19.5" customHeight="1" x14ac:dyDescent="0.3">
      <c r="A67" s="141" t="s">
        <v>21</v>
      </c>
      <c r="B67" s="141"/>
      <c r="C67" s="141"/>
      <c r="D67" s="94">
        <v>51</v>
      </c>
      <c r="F67" s="93"/>
      <c r="G67" s="93"/>
      <c r="H67" s="93"/>
      <c r="I67" s="93"/>
    </row>
    <row r="68" spans="1:9" ht="19.5" customHeight="1" x14ac:dyDescent="0.25">
      <c r="A68" s="141" t="s">
        <v>0</v>
      </c>
      <c r="B68" s="141"/>
      <c r="C68" s="141"/>
      <c r="D68" s="96">
        <v>1</v>
      </c>
      <c r="F68" s="142" t="s">
        <v>36</v>
      </c>
      <c r="G68" s="142"/>
      <c r="H68" s="142"/>
      <c r="I68" s="142"/>
    </row>
    <row r="69" spans="1:9" ht="19.5" customHeight="1" x14ac:dyDescent="0.2">
      <c r="F69" s="141" t="s">
        <v>99</v>
      </c>
      <c r="G69" s="141"/>
      <c r="H69" s="141"/>
      <c r="I69" s="94">
        <v>27</v>
      </c>
    </row>
    <row r="70" spans="1:9" ht="19.5" customHeight="1" x14ac:dyDescent="0.25">
      <c r="A70" s="90" t="s">
        <v>92</v>
      </c>
      <c r="B70" s="90"/>
      <c r="C70" s="90"/>
      <c r="D70" s="90"/>
      <c r="F70" s="141" t="s">
        <v>0</v>
      </c>
      <c r="G70" s="141"/>
      <c r="H70" s="141"/>
      <c r="I70" s="96">
        <v>2</v>
      </c>
    </row>
    <row r="71" spans="1:9" ht="19.5" customHeight="1" x14ac:dyDescent="0.2">
      <c r="A71" s="141" t="s">
        <v>93</v>
      </c>
      <c r="B71" s="141"/>
      <c r="C71" s="141"/>
      <c r="D71" s="94">
        <v>11</v>
      </c>
      <c r="F71" s="89"/>
      <c r="G71" s="89"/>
      <c r="H71" s="89"/>
      <c r="I71" s="95"/>
    </row>
    <row r="72" spans="1:9" ht="19.5" customHeight="1" x14ac:dyDescent="0.25">
      <c r="A72" s="141" t="s">
        <v>0</v>
      </c>
      <c r="B72" s="141"/>
      <c r="C72" s="141"/>
      <c r="D72" s="96">
        <v>0</v>
      </c>
      <c r="F72" s="90" t="s">
        <v>100</v>
      </c>
      <c r="G72" s="90"/>
      <c r="H72" s="90"/>
      <c r="I72" s="103"/>
    </row>
    <row r="73" spans="1:9" ht="19.5" customHeight="1" x14ac:dyDescent="0.2">
      <c r="A73" s="89"/>
      <c r="B73" s="89"/>
      <c r="C73" s="89"/>
      <c r="D73" s="95"/>
      <c r="F73" s="141" t="s">
        <v>0</v>
      </c>
      <c r="G73" s="141"/>
      <c r="H73" s="141"/>
      <c r="I73" s="94">
        <v>1</v>
      </c>
    </row>
    <row r="74" spans="1:9" ht="19.5" customHeight="1" x14ac:dyDescent="0.3">
      <c r="A74" s="89"/>
      <c r="B74" s="89"/>
      <c r="C74" s="89"/>
      <c r="D74" s="95"/>
      <c r="F74" s="93"/>
      <c r="G74" s="93"/>
      <c r="H74" s="93"/>
      <c r="I74" s="93"/>
    </row>
    <row r="75" spans="1:9" ht="19.5" customHeight="1" x14ac:dyDescent="0.3">
      <c r="A75" s="89"/>
      <c r="B75" s="89"/>
      <c r="C75" s="89"/>
      <c r="D75" s="95"/>
      <c r="F75" s="93"/>
      <c r="G75" s="93"/>
      <c r="H75" s="93"/>
      <c r="I75" s="93"/>
    </row>
    <row r="76" spans="1:9" ht="19.5" customHeight="1" x14ac:dyDescent="0.3">
      <c r="A76" s="89"/>
      <c r="B76" s="89"/>
      <c r="C76" s="89"/>
      <c r="D76" s="95"/>
      <c r="F76" s="93"/>
      <c r="G76" s="93"/>
      <c r="H76" s="93"/>
      <c r="I76" s="93"/>
    </row>
    <row r="77" spans="1:9" ht="19.5" customHeight="1" x14ac:dyDescent="0.3">
      <c r="A77" s="28" t="str">
        <f>A1</f>
        <v>CALL IN SHEET FOR GENERAL ELECTION 11/3/2020</v>
      </c>
      <c r="B77" s="89"/>
      <c r="C77" s="89"/>
      <c r="D77" s="95"/>
      <c r="F77" s="93"/>
      <c r="G77" s="93"/>
      <c r="H77" s="93"/>
      <c r="I77" s="93"/>
    </row>
    <row r="78" spans="1:9" ht="8.25" customHeight="1" x14ac:dyDescent="0.3">
      <c r="A78" s="89"/>
      <c r="B78" s="89"/>
      <c r="C78" s="89"/>
      <c r="D78" s="95"/>
      <c r="F78" s="93"/>
      <c r="G78" s="93"/>
      <c r="H78" s="93"/>
      <c r="I78" s="93"/>
    </row>
    <row r="79" spans="1:9" ht="19.5" customHeight="1" x14ac:dyDescent="0.3">
      <c r="A79" s="146" t="str">
        <f>A41</f>
        <v>PRECINCT: Absentee #2</v>
      </c>
      <c r="B79" s="146"/>
      <c r="C79" s="146"/>
      <c r="D79" s="146"/>
      <c r="F79" s="93"/>
      <c r="G79" s="93"/>
      <c r="H79" s="93"/>
      <c r="I79" s="93"/>
    </row>
    <row r="80" spans="1:9" ht="19.5" customHeight="1" x14ac:dyDescent="0.3">
      <c r="A80" s="89"/>
      <c r="B80" s="89"/>
      <c r="C80" s="89"/>
      <c r="D80" s="95"/>
      <c r="F80" s="93"/>
      <c r="G80" s="93"/>
      <c r="H80" s="93"/>
      <c r="I80" s="93"/>
    </row>
    <row r="81" spans="1:9" ht="19.5" customHeight="1" x14ac:dyDescent="0.3">
      <c r="A81" s="90" t="s">
        <v>107</v>
      </c>
      <c r="B81" s="90"/>
      <c r="C81" s="90"/>
      <c r="D81" s="90"/>
      <c r="F81" s="93"/>
      <c r="G81" s="93"/>
      <c r="H81" s="93"/>
      <c r="I81" s="93"/>
    </row>
    <row r="82" spans="1:9" ht="19.5" customHeight="1" x14ac:dyDescent="0.3">
      <c r="A82" s="140" t="s">
        <v>108</v>
      </c>
      <c r="B82" s="140"/>
      <c r="C82" s="140"/>
      <c r="D82" s="94">
        <v>102</v>
      </c>
      <c r="F82" s="93"/>
      <c r="G82" s="93"/>
      <c r="H82" s="93"/>
      <c r="I82" s="93"/>
    </row>
    <row r="83" spans="1:9" ht="19.5" customHeight="1" x14ac:dyDescent="0.3">
      <c r="A83" s="140" t="s">
        <v>0</v>
      </c>
      <c r="B83" s="140"/>
      <c r="C83" s="140"/>
      <c r="D83" s="94">
        <v>5</v>
      </c>
      <c r="F83" s="93"/>
      <c r="G83" s="93"/>
      <c r="H83" s="93"/>
      <c r="I83" s="93"/>
    </row>
    <row r="84" spans="1:9" ht="19.5" customHeight="1" x14ac:dyDescent="0.3">
      <c r="A84" s="91"/>
      <c r="B84" s="91"/>
      <c r="C84" s="91"/>
      <c r="D84" s="95"/>
      <c r="F84" s="93"/>
      <c r="G84" s="93"/>
      <c r="H84" s="93"/>
      <c r="I84" s="93"/>
    </row>
    <row r="85" spans="1:9" ht="19.5" customHeight="1" x14ac:dyDescent="0.3">
      <c r="A85" s="90" t="s">
        <v>109</v>
      </c>
      <c r="B85" s="90"/>
      <c r="C85" s="90"/>
      <c r="D85" s="90"/>
      <c r="F85" s="93"/>
      <c r="G85" s="93"/>
      <c r="H85" s="93"/>
      <c r="I85" s="93"/>
    </row>
    <row r="86" spans="1:9" ht="19.5" customHeight="1" x14ac:dyDescent="0.3">
      <c r="A86" s="140" t="s">
        <v>110</v>
      </c>
      <c r="B86" s="140"/>
      <c r="C86" s="140"/>
      <c r="D86" s="94">
        <v>28</v>
      </c>
      <c r="F86" s="93"/>
      <c r="G86" s="93"/>
      <c r="H86" s="93"/>
      <c r="I86" s="93"/>
    </row>
    <row r="87" spans="1:9" ht="19.5" customHeight="1" x14ac:dyDescent="0.3">
      <c r="A87" s="140" t="s">
        <v>0</v>
      </c>
      <c r="B87" s="140"/>
      <c r="C87" s="140"/>
      <c r="D87" s="96">
        <v>0</v>
      </c>
      <c r="F87" s="93"/>
      <c r="G87" s="93"/>
      <c r="H87" s="93"/>
      <c r="I87" s="93"/>
    </row>
    <row r="88" spans="1:9" ht="19.5" customHeight="1" x14ac:dyDescent="0.3">
      <c r="A88" s="91"/>
      <c r="B88" s="91"/>
      <c r="C88" s="91"/>
      <c r="D88" s="95"/>
      <c r="F88" s="93"/>
      <c r="G88" s="93"/>
      <c r="H88" s="93"/>
      <c r="I88" s="93"/>
    </row>
    <row r="89" spans="1:9" ht="19.5" customHeight="1" x14ac:dyDescent="0.3">
      <c r="A89" s="90" t="s">
        <v>111</v>
      </c>
      <c r="B89" s="90"/>
      <c r="C89" s="90"/>
      <c r="D89" s="90"/>
      <c r="F89" s="93"/>
      <c r="G89" s="93"/>
      <c r="H89" s="93"/>
      <c r="I89" s="93"/>
    </row>
    <row r="90" spans="1:9" ht="19.5" customHeight="1" x14ac:dyDescent="0.3">
      <c r="A90" s="140" t="s">
        <v>0</v>
      </c>
      <c r="B90" s="140"/>
      <c r="C90" s="140"/>
      <c r="D90" s="94">
        <v>1</v>
      </c>
      <c r="F90" s="93"/>
      <c r="G90" s="93"/>
      <c r="H90" s="93"/>
      <c r="I90" s="93"/>
    </row>
    <row r="91" spans="1:9" ht="19.5" customHeight="1" x14ac:dyDescent="0.3">
      <c r="A91" s="91"/>
      <c r="B91" s="91"/>
      <c r="C91" s="91"/>
      <c r="D91" s="95"/>
      <c r="F91" s="93"/>
      <c r="G91" s="93"/>
      <c r="H91" s="93"/>
      <c r="I91" s="93"/>
    </row>
    <row r="92" spans="1:9" ht="19.5" customHeight="1" x14ac:dyDescent="0.3">
      <c r="A92" s="90" t="s">
        <v>112</v>
      </c>
      <c r="B92" s="90"/>
      <c r="C92" s="90"/>
      <c r="D92" s="90"/>
      <c r="F92" s="93"/>
      <c r="G92" s="93"/>
      <c r="H92" s="93"/>
      <c r="I92" s="93"/>
    </row>
    <row r="93" spans="1:9" ht="19.5" customHeight="1" x14ac:dyDescent="0.3">
      <c r="A93" s="91" t="s">
        <v>113</v>
      </c>
      <c r="B93" s="91"/>
      <c r="C93" s="91"/>
      <c r="D93" s="94">
        <v>27</v>
      </c>
      <c r="F93" s="93"/>
      <c r="G93" s="93"/>
      <c r="H93" s="93"/>
      <c r="I93" s="93"/>
    </row>
    <row r="94" spans="1:9" ht="19.5" customHeight="1" x14ac:dyDescent="0.3">
      <c r="A94" s="140" t="s">
        <v>0</v>
      </c>
      <c r="B94" s="140"/>
      <c r="C94" s="140"/>
      <c r="D94" s="96">
        <v>0</v>
      </c>
      <c r="F94" s="93"/>
      <c r="G94" s="93"/>
      <c r="H94" s="93"/>
      <c r="I94" s="93"/>
    </row>
    <row r="95" spans="1:9" ht="19.5" customHeight="1" x14ac:dyDescent="0.3">
      <c r="A95" s="91"/>
      <c r="B95" s="91"/>
      <c r="C95" s="91"/>
      <c r="D95" s="95"/>
      <c r="F95" s="93"/>
      <c r="G95" s="93"/>
      <c r="H95" s="93"/>
      <c r="I95" s="93"/>
    </row>
    <row r="96" spans="1:9" ht="19.5" customHeight="1" x14ac:dyDescent="0.3">
      <c r="A96" s="90" t="s">
        <v>114</v>
      </c>
      <c r="B96" s="90"/>
      <c r="C96" s="90"/>
      <c r="D96" s="90"/>
      <c r="F96" s="93"/>
      <c r="G96" s="93"/>
      <c r="H96" s="93"/>
      <c r="I96" s="93"/>
    </row>
    <row r="97" spans="1:9" ht="19.5" customHeight="1" x14ac:dyDescent="0.3">
      <c r="A97" s="140" t="s">
        <v>0</v>
      </c>
      <c r="B97" s="140"/>
      <c r="C97" s="140"/>
      <c r="D97" s="94">
        <v>2</v>
      </c>
      <c r="F97" s="93"/>
      <c r="G97" s="93"/>
      <c r="H97" s="93"/>
      <c r="I97" s="93"/>
    </row>
    <row r="98" spans="1:9" ht="19.5" customHeight="1" x14ac:dyDescent="0.3">
      <c r="A98" s="91"/>
      <c r="B98" s="91"/>
      <c r="C98" s="91"/>
      <c r="D98" s="95"/>
      <c r="F98" s="93"/>
      <c r="G98" s="93"/>
      <c r="H98" s="93"/>
      <c r="I98" s="93"/>
    </row>
    <row r="99" spans="1:9" ht="19.5" customHeight="1" x14ac:dyDescent="0.3">
      <c r="A99" s="90" t="s">
        <v>115</v>
      </c>
      <c r="B99" s="90"/>
      <c r="C99" s="90"/>
      <c r="D99" s="90"/>
      <c r="F99" s="93"/>
      <c r="G99" s="93"/>
      <c r="H99" s="93"/>
      <c r="I99" s="93"/>
    </row>
    <row r="100" spans="1:9" ht="19.5" customHeight="1" x14ac:dyDescent="0.3">
      <c r="A100" s="140" t="s">
        <v>0</v>
      </c>
      <c r="B100" s="140"/>
      <c r="C100" s="140"/>
      <c r="D100" s="94">
        <v>0</v>
      </c>
      <c r="F100" s="93"/>
      <c r="G100" s="93"/>
      <c r="H100" s="93"/>
      <c r="I100" s="93"/>
    </row>
    <row r="101" spans="1:9" ht="19.5" customHeight="1" x14ac:dyDescent="0.3">
      <c r="A101" s="89"/>
      <c r="B101" s="89"/>
      <c r="C101" s="89"/>
      <c r="D101" s="95"/>
      <c r="F101" s="93"/>
      <c r="G101" s="93"/>
      <c r="H101" s="93"/>
      <c r="I101" s="93"/>
    </row>
    <row r="102" spans="1:9" ht="19.5" customHeight="1" x14ac:dyDescent="0.25">
      <c r="A102" s="142" t="s">
        <v>22</v>
      </c>
      <c r="B102" s="142"/>
      <c r="C102" s="142"/>
      <c r="D102" s="142"/>
    </row>
    <row r="103" spans="1:9" ht="19.5" customHeight="1" x14ac:dyDescent="0.25">
      <c r="A103" s="140" t="s">
        <v>15</v>
      </c>
      <c r="B103" s="140"/>
      <c r="C103" s="140"/>
      <c r="D103" s="94">
        <v>872</v>
      </c>
      <c r="F103" s="92"/>
      <c r="G103" s="92"/>
      <c r="H103" s="92"/>
      <c r="I103" s="92"/>
    </row>
    <row r="104" spans="1:9" ht="19.5" customHeight="1" x14ac:dyDescent="0.25">
      <c r="A104" s="140" t="s">
        <v>14</v>
      </c>
      <c r="B104" s="140"/>
      <c r="C104" s="140"/>
      <c r="D104" s="96">
        <v>940</v>
      </c>
      <c r="F104" s="92"/>
      <c r="G104" s="92"/>
      <c r="H104" s="92"/>
      <c r="I104" s="92"/>
    </row>
    <row r="105" spans="1:9" ht="19.5" customHeight="1" x14ac:dyDescent="0.25">
      <c r="A105" s="140" t="s">
        <v>0</v>
      </c>
      <c r="B105" s="140"/>
      <c r="C105" s="140"/>
      <c r="D105" s="96">
        <v>46</v>
      </c>
      <c r="F105" s="92"/>
      <c r="G105" s="92"/>
      <c r="H105" s="92"/>
      <c r="I105" s="92"/>
    </row>
    <row r="106" spans="1:9" ht="19.5" customHeight="1" x14ac:dyDescent="0.25">
      <c r="A106" s="141"/>
      <c r="B106" s="141"/>
      <c r="C106" s="141"/>
      <c r="D106" s="95"/>
      <c r="F106" s="92"/>
      <c r="G106" s="92"/>
      <c r="H106" s="92"/>
      <c r="I106" s="92"/>
    </row>
    <row r="107" spans="1:9" ht="19.5" customHeight="1" x14ac:dyDescent="0.25">
      <c r="A107" s="142" t="s">
        <v>23</v>
      </c>
      <c r="B107" s="142"/>
      <c r="C107" s="142"/>
      <c r="D107" s="142"/>
      <c r="F107" s="92"/>
      <c r="G107" s="92"/>
      <c r="H107" s="92"/>
      <c r="I107" s="92"/>
    </row>
    <row r="108" spans="1:9" ht="19.5" customHeight="1" x14ac:dyDescent="0.25">
      <c r="A108" s="140" t="s">
        <v>18</v>
      </c>
      <c r="B108" s="140"/>
      <c r="C108" s="140"/>
      <c r="D108" s="94">
        <v>827</v>
      </c>
      <c r="F108" s="92"/>
      <c r="G108" s="92"/>
      <c r="H108" s="92"/>
      <c r="I108" s="92"/>
    </row>
    <row r="109" spans="1:9" ht="19.5" customHeight="1" x14ac:dyDescent="0.25">
      <c r="A109" s="140" t="s">
        <v>17</v>
      </c>
      <c r="B109" s="140"/>
      <c r="C109" s="140"/>
      <c r="D109" s="94">
        <v>923</v>
      </c>
      <c r="F109" s="92"/>
      <c r="G109" s="92"/>
      <c r="H109" s="92"/>
      <c r="I109" s="92"/>
    </row>
    <row r="110" spans="1:9" ht="19.5" customHeight="1" x14ac:dyDescent="0.25">
      <c r="A110" s="140" t="s">
        <v>16</v>
      </c>
      <c r="B110" s="140"/>
      <c r="C110" s="140"/>
      <c r="D110" s="94">
        <v>777</v>
      </c>
      <c r="F110" s="92"/>
      <c r="G110" s="92"/>
      <c r="H110" s="92"/>
      <c r="I110" s="92"/>
    </row>
    <row r="111" spans="1:9" ht="19.5" customHeight="1" x14ac:dyDescent="0.25">
      <c r="A111" s="140" t="s">
        <v>0</v>
      </c>
      <c r="B111" s="140"/>
      <c r="C111" s="140"/>
      <c r="D111" s="94">
        <v>33</v>
      </c>
      <c r="F111" s="92"/>
      <c r="G111" s="92"/>
      <c r="H111" s="92"/>
      <c r="I111" s="92"/>
    </row>
    <row r="112" spans="1:9" ht="19.5" customHeight="1" x14ac:dyDescent="0.25">
      <c r="A112" s="141"/>
      <c r="B112" s="141"/>
      <c r="C112" s="141"/>
      <c r="D112" s="95"/>
      <c r="F112" s="92"/>
      <c r="G112" s="92"/>
      <c r="H112" s="92"/>
      <c r="I112" s="92"/>
    </row>
    <row r="113" spans="1:21" ht="19.5" customHeight="1" x14ac:dyDescent="0.25">
      <c r="A113" s="29" t="s">
        <v>116</v>
      </c>
      <c r="B113" s="89"/>
      <c r="C113" s="89"/>
      <c r="D113" s="95"/>
      <c r="F113" s="92"/>
      <c r="G113" s="92"/>
      <c r="H113" s="92"/>
      <c r="I113" s="92"/>
    </row>
    <row r="114" spans="1:21" ht="19.5" customHeight="1" x14ac:dyDescent="0.25">
      <c r="A114" s="89"/>
      <c r="B114" s="89"/>
      <c r="C114" s="89"/>
      <c r="D114" s="95"/>
      <c r="F114" s="92"/>
      <c r="G114" s="92"/>
      <c r="H114" s="92"/>
      <c r="I114" s="92"/>
    </row>
    <row r="115" spans="1:21" ht="19.5" customHeight="1" x14ac:dyDescent="0.3">
      <c r="A115" s="28" t="str">
        <f>A39</f>
        <v>CALL IN SHEET FOR GENERAL ELECTION 11/3/2020</v>
      </c>
      <c r="B115" s="89"/>
      <c r="C115" s="89"/>
      <c r="D115" s="95"/>
      <c r="F115" s="93"/>
      <c r="G115" s="93"/>
      <c r="H115" s="93"/>
      <c r="I115" s="93"/>
    </row>
    <row r="116" spans="1:21" ht="8.25" customHeight="1" x14ac:dyDescent="0.3">
      <c r="A116" s="89"/>
      <c r="B116" s="89"/>
      <c r="C116" s="89"/>
      <c r="D116" s="95"/>
      <c r="F116" s="93"/>
      <c r="G116" s="93"/>
      <c r="H116" s="93"/>
      <c r="I116" s="93"/>
    </row>
    <row r="117" spans="1:21" ht="19.5" customHeight="1" x14ac:dyDescent="0.3">
      <c r="A117" s="146" t="str">
        <f>A79</f>
        <v>PRECINCT: Absentee #2</v>
      </c>
      <c r="B117" s="146"/>
      <c r="C117" s="146"/>
      <c r="D117" s="146"/>
      <c r="F117" s="93"/>
      <c r="G117" s="93"/>
      <c r="H117" s="93"/>
      <c r="I117" s="93"/>
    </row>
    <row r="118" spans="1:21" ht="15.75" x14ac:dyDescent="0.25">
      <c r="A118" s="142" t="s">
        <v>24</v>
      </c>
      <c r="B118" s="142"/>
      <c r="C118" s="142"/>
      <c r="D118" s="142"/>
    </row>
    <row r="119" spans="1:21" ht="19.5" customHeight="1" x14ac:dyDescent="0.2">
      <c r="A119" s="139" t="s">
        <v>67</v>
      </c>
      <c r="B119" s="139"/>
      <c r="C119" s="88" t="s">
        <v>1</v>
      </c>
      <c r="D119" s="94">
        <v>710</v>
      </c>
    </row>
    <row r="120" spans="1:21" ht="19.5" customHeight="1" x14ac:dyDescent="0.2">
      <c r="C120" s="88" t="s">
        <v>2</v>
      </c>
      <c r="D120" s="94">
        <v>302</v>
      </c>
    </row>
    <row r="121" spans="1:21" ht="19.5" customHeight="1" x14ac:dyDescent="0.2"/>
    <row r="122" spans="1:21" ht="19.5" customHeight="1" x14ac:dyDescent="0.2">
      <c r="A122" s="151" t="s">
        <v>68</v>
      </c>
      <c r="B122" s="151"/>
      <c r="C122" s="88" t="s">
        <v>1</v>
      </c>
      <c r="D122" s="94">
        <v>726</v>
      </c>
    </row>
    <row r="123" spans="1:21" ht="19.5" customHeight="1" x14ac:dyDescent="0.2">
      <c r="C123" s="88" t="s">
        <v>2</v>
      </c>
      <c r="D123" s="94">
        <v>287</v>
      </c>
      <c r="M123" s="141"/>
      <c r="N123" s="141"/>
      <c r="O123" s="141"/>
      <c r="P123" s="95"/>
      <c r="R123" s="76"/>
      <c r="U123" s="76"/>
    </row>
    <row r="124" spans="1:21" ht="19.5" customHeight="1" x14ac:dyDescent="0.2">
      <c r="R124" s="76"/>
      <c r="U124" s="76"/>
    </row>
    <row r="125" spans="1:21" ht="19.5" customHeight="1" x14ac:dyDescent="0.2">
      <c r="A125" s="139" t="s">
        <v>69</v>
      </c>
      <c r="B125" s="139"/>
      <c r="C125" s="88" t="s">
        <v>1</v>
      </c>
      <c r="D125" s="94">
        <v>680</v>
      </c>
    </row>
    <row r="126" spans="1:21" ht="19.5" customHeight="1" x14ac:dyDescent="0.2">
      <c r="C126" s="88" t="s">
        <v>2</v>
      </c>
      <c r="D126" s="94">
        <v>308</v>
      </c>
    </row>
    <row r="127" spans="1:21" ht="19.5" customHeight="1" x14ac:dyDescent="0.2"/>
    <row r="128" spans="1:21" ht="19.5" customHeight="1" x14ac:dyDescent="0.2">
      <c r="A128" s="138" t="s">
        <v>70</v>
      </c>
      <c r="B128" s="138"/>
      <c r="C128" s="88" t="s">
        <v>1</v>
      </c>
      <c r="D128" s="94">
        <v>714</v>
      </c>
    </row>
    <row r="129" spans="1:21" ht="19.5" customHeight="1" x14ac:dyDescent="0.2">
      <c r="C129" s="88" t="s">
        <v>2</v>
      </c>
      <c r="D129" s="94">
        <v>277</v>
      </c>
      <c r="M129" s="141"/>
      <c r="N129" s="141"/>
      <c r="O129" s="141"/>
      <c r="P129" s="95"/>
      <c r="R129" s="76"/>
      <c r="U129" s="76"/>
    </row>
    <row r="130" spans="1:21" x14ac:dyDescent="0.2">
      <c r="R130" s="76"/>
      <c r="U130" s="76"/>
    </row>
    <row r="131" spans="1:21" ht="19.5" customHeight="1" x14ac:dyDescent="0.25">
      <c r="A131" s="142" t="s">
        <v>25</v>
      </c>
      <c r="B131" s="142"/>
      <c r="C131" s="142"/>
      <c r="D131" s="142"/>
    </row>
    <row r="132" spans="1:21" ht="19.5" customHeight="1" x14ac:dyDescent="0.2">
      <c r="A132" s="138" t="s">
        <v>71</v>
      </c>
      <c r="B132" s="138"/>
      <c r="C132" s="88" t="s">
        <v>1</v>
      </c>
      <c r="D132" s="94">
        <v>714</v>
      </c>
      <c r="M132" s="141"/>
      <c r="N132" s="141"/>
      <c r="O132" s="141"/>
      <c r="P132" s="95"/>
      <c r="R132" s="76"/>
      <c r="U132" s="76"/>
    </row>
    <row r="133" spans="1:21" ht="19.5" customHeight="1" x14ac:dyDescent="0.2">
      <c r="C133" s="88" t="s">
        <v>2</v>
      </c>
      <c r="D133" s="94">
        <v>250</v>
      </c>
      <c r="R133" s="76"/>
      <c r="U133" s="76"/>
    </row>
    <row r="134" spans="1:21" ht="19.5" customHeight="1" x14ac:dyDescent="0.2"/>
    <row r="135" spans="1:21" ht="19.5" customHeight="1" x14ac:dyDescent="0.2">
      <c r="A135" s="139" t="s">
        <v>72</v>
      </c>
      <c r="B135" s="139"/>
      <c r="C135" s="88" t="s">
        <v>1</v>
      </c>
      <c r="D135" s="94">
        <v>680</v>
      </c>
      <c r="M135" s="141"/>
      <c r="N135" s="141"/>
      <c r="O135" s="141"/>
      <c r="P135" s="95"/>
      <c r="R135" s="76"/>
      <c r="U135" s="76"/>
    </row>
    <row r="136" spans="1:21" ht="19.5" customHeight="1" x14ac:dyDescent="0.2">
      <c r="C136" s="88" t="s">
        <v>2</v>
      </c>
      <c r="D136" s="94">
        <v>276</v>
      </c>
    </row>
    <row r="137" spans="1:21" ht="19.5" customHeight="1" x14ac:dyDescent="0.2"/>
    <row r="138" spans="1:21" ht="19.5" customHeight="1" x14ac:dyDescent="0.2">
      <c r="A138" s="139" t="s">
        <v>73</v>
      </c>
      <c r="B138" s="139"/>
      <c r="C138" s="88" t="s">
        <v>1</v>
      </c>
      <c r="D138" s="94">
        <v>675</v>
      </c>
    </row>
    <row r="139" spans="1:21" ht="19.5" customHeight="1" x14ac:dyDescent="0.2">
      <c r="C139" s="88" t="s">
        <v>2</v>
      </c>
      <c r="D139" s="94">
        <v>271</v>
      </c>
    </row>
    <row r="140" spans="1:21" ht="19.5" customHeight="1" x14ac:dyDescent="0.2"/>
    <row r="141" spans="1:21" ht="19.5" customHeight="1" x14ac:dyDescent="0.2">
      <c r="A141" s="139" t="s">
        <v>74</v>
      </c>
      <c r="B141" s="139"/>
      <c r="C141" s="88" t="s">
        <v>1</v>
      </c>
      <c r="D141" s="94">
        <v>707</v>
      </c>
    </row>
    <row r="142" spans="1:21" ht="19.5" customHeight="1" x14ac:dyDescent="0.2">
      <c r="C142" s="88" t="s">
        <v>2</v>
      </c>
      <c r="D142" s="94">
        <v>255</v>
      </c>
    </row>
    <row r="144" spans="1:21" ht="15.75" x14ac:dyDescent="0.25">
      <c r="A144" s="142" t="s">
        <v>76</v>
      </c>
      <c r="B144" s="142"/>
      <c r="C144" s="142"/>
      <c r="D144" s="142"/>
    </row>
    <row r="145" spans="1:4" x14ac:dyDescent="0.2">
      <c r="A145" s="139" t="s">
        <v>75</v>
      </c>
      <c r="B145" s="139"/>
      <c r="C145" s="88" t="s">
        <v>1</v>
      </c>
      <c r="D145" s="94">
        <v>953</v>
      </c>
    </row>
    <row r="146" spans="1:4" ht="18" x14ac:dyDescent="0.25">
      <c r="A146" s="92"/>
      <c r="B146" s="92"/>
      <c r="C146" s="88" t="s">
        <v>2</v>
      </c>
      <c r="D146" s="94">
        <v>255</v>
      </c>
    </row>
    <row r="147" spans="1:4" ht="18" x14ac:dyDescent="0.25">
      <c r="A147" s="92"/>
      <c r="B147" s="92"/>
      <c r="C147" s="92"/>
      <c r="D147" s="92"/>
    </row>
    <row r="148" spans="1:4" ht="15.75" x14ac:dyDescent="0.25">
      <c r="A148" s="142" t="s">
        <v>77</v>
      </c>
      <c r="B148" s="142"/>
      <c r="C148" s="142"/>
      <c r="D148" s="142"/>
    </row>
    <row r="149" spans="1:4" x14ac:dyDescent="0.2">
      <c r="A149" s="139" t="s">
        <v>78</v>
      </c>
      <c r="B149" s="139"/>
      <c r="C149" s="88" t="s">
        <v>1</v>
      </c>
      <c r="D149" s="94">
        <v>800</v>
      </c>
    </row>
    <row r="150" spans="1:4" ht="18" x14ac:dyDescent="0.25">
      <c r="A150" s="92"/>
      <c r="B150" s="92"/>
      <c r="C150" s="88" t="s">
        <v>2</v>
      </c>
      <c r="D150" s="94">
        <v>238</v>
      </c>
    </row>
    <row r="151" spans="1:4" ht="18" x14ac:dyDescent="0.25">
      <c r="A151" s="92"/>
      <c r="B151" s="92"/>
      <c r="C151" s="92"/>
      <c r="D151" s="92"/>
    </row>
    <row r="152" spans="1:4" ht="18" x14ac:dyDescent="0.25">
      <c r="A152" s="152" t="s">
        <v>79</v>
      </c>
      <c r="B152" s="152"/>
      <c r="C152" s="152"/>
      <c r="D152" s="92"/>
    </row>
    <row r="153" spans="1:4" ht="18" x14ac:dyDescent="0.25">
      <c r="A153" s="92"/>
      <c r="B153" s="92"/>
      <c r="C153" s="88" t="s">
        <v>1</v>
      </c>
      <c r="D153" s="94">
        <v>287</v>
      </c>
    </row>
    <row r="154" spans="1:4" ht="18" x14ac:dyDescent="0.25">
      <c r="A154" s="92"/>
      <c r="B154" s="92"/>
      <c r="C154" s="88" t="s">
        <v>2</v>
      </c>
      <c r="D154" s="94">
        <v>1003</v>
      </c>
    </row>
  </sheetData>
  <mergeCells count="131">
    <mergeCell ref="A141:B141"/>
    <mergeCell ref="A144:D144"/>
    <mergeCell ref="A145:B145"/>
    <mergeCell ref="A148:D148"/>
    <mergeCell ref="A149:B149"/>
    <mergeCell ref="A152:C152"/>
    <mergeCell ref="A131:D131"/>
    <mergeCell ref="A132:B132"/>
    <mergeCell ref="M132:O132"/>
    <mergeCell ref="A135:B135"/>
    <mergeCell ref="M135:O135"/>
    <mergeCell ref="A138:B138"/>
    <mergeCell ref="A119:B119"/>
    <mergeCell ref="A122:B122"/>
    <mergeCell ref="M123:O123"/>
    <mergeCell ref="A125:B125"/>
    <mergeCell ref="A128:B128"/>
    <mergeCell ref="M129:O129"/>
    <mergeCell ref="A109:C109"/>
    <mergeCell ref="A110:C110"/>
    <mergeCell ref="A111:C111"/>
    <mergeCell ref="A112:C112"/>
    <mergeCell ref="A117:D117"/>
    <mergeCell ref="A118:D118"/>
    <mergeCell ref="A103:C103"/>
    <mergeCell ref="A104:C104"/>
    <mergeCell ref="A105:C105"/>
    <mergeCell ref="A106:C106"/>
    <mergeCell ref="A107:D107"/>
    <mergeCell ref="A108:C108"/>
    <mergeCell ref="A87:C87"/>
    <mergeCell ref="A90:C90"/>
    <mergeCell ref="A94:C94"/>
    <mergeCell ref="A97:C97"/>
    <mergeCell ref="A100:C100"/>
    <mergeCell ref="A102:D102"/>
    <mergeCell ref="A72:C72"/>
    <mergeCell ref="F73:H73"/>
    <mergeCell ref="A79:D79"/>
    <mergeCell ref="A82:C82"/>
    <mergeCell ref="A83:C83"/>
    <mergeCell ref="A86:C86"/>
    <mergeCell ref="A67:C67"/>
    <mergeCell ref="A68:C68"/>
    <mergeCell ref="F68:I68"/>
    <mergeCell ref="F69:H69"/>
    <mergeCell ref="F70:H70"/>
    <mergeCell ref="A71:C71"/>
    <mergeCell ref="A61:C61"/>
    <mergeCell ref="F61:H61"/>
    <mergeCell ref="F62:H62"/>
    <mergeCell ref="A64:C64"/>
    <mergeCell ref="F65:H65"/>
    <mergeCell ref="A66:D66"/>
    <mergeCell ref="F66:H66"/>
    <mergeCell ref="A54:C54"/>
    <mergeCell ref="F56:H56"/>
    <mergeCell ref="A57:C57"/>
    <mergeCell ref="F57:H57"/>
    <mergeCell ref="F58:H58"/>
    <mergeCell ref="A60:C60"/>
    <mergeCell ref="F48:H48"/>
    <mergeCell ref="A51:D51"/>
    <mergeCell ref="F51:H51"/>
    <mergeCell ref="A52:C52"/>
    <mergeCell ref="F52:H52"/>
    <mergeCell ref="A53:C53"/>
    <mergeCell ref="F53:H53"/>
    <mergeCell ref="A43:D43"/>
    <mergeCell ref="A44:C44"/>
    <mergeCell ref="F44:H44"/>
    <mergeCell ref="A45:C45"/>
    <mergeCell ref="A46:C46"/>
    <mergeCell ref="F47:H47"/>
    <mergeCell ref="A32:C32"/>
    <mergeCell ref="A33:D33"/>
    <mergeCell ref="A34:C34"/>
    <mergeCell ref="F34:H34"/>
    <mergeCell ref="A35:C35"/>
    <mergeCell ref="A41:D41"/>
    <mergeCell ref="A27:C27"/>
    <mergeCell ref="A28:D28"/>
    <mergeCell ref="F28:H28"/>
    <mergeCell ref="A29:C29"/>
    <mergeCell ref="A30:C30"/>
    <mergeCell ref="A31:C31"/>
    <mergeCell ref="F31:H31"/>
    <mergeCell ref="A23:D23"/>
    <mergeCell ref="F23:H23"/>
    <mergeCell ref="A24:C24"/>
    <mergeCell ref="A25:C25"/>
    <mergeCell ref="F25:H25"/>
    <mergeCell ref="A26:C26"/>
    <mergeCell ref="A19:C19"/>
    <mergeCell ref="F19:H19"/>
    <mergeCell ref="A20:C20"/>
    <mergeCell ref="A21:C21"/>
    <mergeCell ref="A22:C22"/>
    <mergeCell ref="F22:H22"/>
    <mergeCell ref="A15:C15"/>
    <mergeCell ref="A16:D16"/>
    <mergeCell ref="F16:I16"/>
    <mergeCell ref="A17:C17"/>
    <mergeCell ref="F17:H17"/>
    <mergeCell ref="A18:C18"/>
    <mergeCell ref="F18:H18"/>
    <mergeCell ref="A12:C12"/>
    <mergeCell ref="F12:H12"/>
    <mergeCell ref="A13:C13"/>
    <mergeCell ref="F13:H13"/>
    <mergeCell ref="A14:C14"/>
    <mergeCell ref="F14:H14"/>
    <mergeCell ref="A10:C10"/>
    <mergeCell ref="F10:H10"/>
    <mergeCell ref="A11:C11"/>
    <mergeCell ref="F11:I11"/>
    <mergeCell ref="A6:C6"/>
    <mergeCell ref="F6:H6"/>
    <mergeCell ref="A7:C7"/>
    <mergeCell ref="F7:H7"/>
    <mergeCell ref="A8:C8"/>
    <mergeCell ref="F8:H8"/>
    <mergeCell ref="A1:I1"/>
    <mergeCell ref="A3:D3"/>
    <mergeCell ref="F3:H3"/>
    <mergeCell ref="A4:D4"/>
    <mergeCell ref="F4:I4"/>
    <mergeCell ref="A5:C5"/>
    <mergeCell ref="F5:H5"/>
    <mergeCell ref="A9:C9"/>
    <mergeCell ref="F9:H9"/>
  </mergeCells>
  <pageMargins left="0.7" right="0.7" top="0.75" bottom="0.75" header="0.3" footer="0.3"/>
  <pageSetup scale="95" orientation="portrait" horizontalDpi="4294967294" verticalDpi="4294967294" r:id="rId1"/>
  <headerFooter>
    <oddFooter>&amp;C&amp;P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4"/>
  <sheetViews>
    <sheetView topLeftCell="A104" workbookViewId="0">
      <selection activeCell="A118" sqref="A118:D154"/>
    </sheetView>
  </sheetViews>
  <sheetFormatPr defaultRowHeight="14.25" x14ac:dyDescent="0.2"/>
  <cols>
    <col min="1" max="1" width="10.7109375" style="14" customWidth="1"/>
    <col min="2" max="2" width="9.140625" style="14"/>
    <col min="3" max="3" width="14.5703125" style="14" customWidth="1"/>
    <col min="4" max="4" width="11.7109375" style="14" customWidth="1"/>
    <col min="5" max="5" width="3" style="14" customWidth="1"/>
    <col min="6" max="7" width="9.140625" style="14"/>
    <col min="8" max="8" width="15" style="14" customWidth="1"/>
    <col min="9" max="9" width="11.7109375" style="14" customWidth="1"/>
    <col min="10" max="16384" width="9.140625" style="14"/>
  </cols>
  <sheetData>
    <row r="1" spans="1:9" ht="20.25" x14ac:dyDescent="0.3">
      <c r="A1" s="158" t="s">
        <v>43</v>
      </c>
      <c r="B1" s="158"/>
      <c r="C1" s="158"/>
      <c r="D1" s="158"/>
      <c r="E1" s="158"/>
      <c r="F1" s="158"/>
      <c r="G1" s="158"/>
      <c r="H1" s="158"/>
      <c r="I1" s="158"/>
    </row>
    <row r="2" spans="1:9" ht="9.75" customHeight="1" x14ac:dyDescent="0.2">
      <c r="A2" s="109"/>
      <c r="B2" s="109"/>
      <c r="C2" s="109"/>
      <c r="D2" s="109"/>
      <c r="E2" s="109"/>
      <c r="F2" s="109"/>
      <c r="G2" s="109"/>
      <c r="H2" s="109"/>
      <c r="I2" s="109"/>
    </row>
    <row r="3" spans="1:9" ht="18" x14ac:dyDescent="0.25">
      <c r="A3" s="159" t="s">
        <v>180</v>
      </c>
      <c r="B3" s="159"/>
      <c r="C3" s="159"/>
      <c r="D3" s="159"/>
      <c r="E3" s="110"/>
      <c r="F3" s="159" t="s">
        <v>118</v>
      </c>
      <c r="G3" s="159"/>
      <c r="H3" s="159"/>
      <c r="I3" s="111">
        <f>Absentee!I3+'Absentee 2'!I3</f>
        <v>3239</v>
      </c>
    </row>
    <row r="4" spans="1:9" ht="15.75" x14ac:dyDescent="0.25">
      <c r="A4" s="160" t="s">
        <v>3</v>
      </c>
      <c r="B4" s="160"/>
      <c r="C4" s="160"/>
      <c r="D4" s="160"/>
      <c r="E4" s="109"/>
      <c r="F4" s="160" t="s">
        <v>19</v>
      </c>
      <c r="G4" s="160"/>
      <c r="H4" s="160"/>
      <c r="I4" s="160"/>
    </row>
    <row r="5" spans="1:9" ht="19.5" customHeight="1" x14ac:dyDescent="0.2">
      <c r="A5" s="156" t="s">
        <v>44</v>
      </c>
      <c r="B5" s="156"/>
      <c r="C5" s="156"/>
      <c r="D5" s="112">
        <f>Absentee!D5+'Absentee 2'!D5</f>
        <v>1346</v>
      </c>
      <c r="E5" s="109"/>
      <c r="F5" s="154" t="s">
        <v>61</v>
      </c>
      <c r="G5" s="154"/>
      <c r="H5" s="154"/>
      <c r="I5" s="112">
        <f>Absentee!I5+'Absentee 2'!I5</f>
        <v>1550</v>
      </c>
    </row>
    <row r="6" spans="1:9" ht="19.5" customHeight="1" x14ac:dyDescent="0.2">
      <c r="A6" s="156" t="s">
        <v>45</v>
      </c>
      <c r="B6" s="156"/>
      <c r="C6" s="156"/>
      <c r="D6" s="112">
        <f>Absentee!D6+'Absentee 2'!D6</f>
        <v>1819</v>
      </c>
      <c r="E6" s="109"/>
      <c r="F6" s="154" t="s">
        <v>62</v>
      </c>
      <c r="G6" s="154"/>
      <c r="H6" s="154"/>
      <c r="I6" s="112">
        <f>Absentee!I6+'Absentee 2'!I6</f>
        <v>1115</v>
      </c>
    </row>
    <row r="7" spans="1:9" ht="19.5" customHeight="1" x14ac:dyDescent="0.2">
      <c r="A7" s="157" t="s">
        <v>46</v>
      </c>
      <c r="B7" s="157"/>
      <c r="C7" s="157"/>
      <c r="D7" s="112">
        <f>Absentee!D7+'Absentee 2'!D7</f>
        <v>0</v>
      </c>
      <c r="E7" s="109"/>
      <c r="F7" s="154" t="s">
        <v>9</v>
      </c>
      <c r="G7" s="154"/>
      <c r="H7" s="154"/>
      <c r="I7" s="112">
        <f>Absentee!I7+'Absentee 2'!I7</f>
        <v>1375</v>
      </c>
    </row>
    <row r="8" spans="1:9" ht="19.5" customHeight="1" x14ac:dyDescent="0.2">
      <c r="A8" s="153" t="s">
        <v>47</v>
      </c>
      <c r="B8" s="153"/>
      <c r="C8" s="153"/>
      <c r="D8" s="112">
        <f>Absentee!D8+'Absentee 2'!D8</f>
        <v>1</v>
      </c>
      <c r="E8" s="109"/>
      <c r="F8" s="154" t="s">
        <v>63</v>
      </c>
      <c r="G8" s="154"/>
      <c r="H8" s="154"/>
      <c r="I8" s="112">
        <f>Absentee!I8+'Absentee 2'!I8</f>
        <v>1455</v>
      </c>
    </row>
    <row r="9" spans="1:9" ht="19.5" customHeight="1" x14ac:dyDescent="0.2">
      <c r="A9" s="155" t="s">
        <v>48</v>
      </c>
      <c r="B9" s="155"/>
      <c r="C9" s="155"/>
      <c r="D9" s="112">
        <f>Absentee!D9+'Absentee 2'!D9</f>
        <v>1</v>
      </c>
      <c r="E9" s="109"/>
      <c r="F9" s="154" t="s">
        <v>0</v>
      </c>
      <c r="G9" s="154"/>
      <c r="H9" s="154"/>
      <c r="I9" s="112">
        <f>Absentee!I9+'Absentee 2'!I9</f>
        <v>9</v>
      </c>
    </row>
    <row r="10" spans="1:9" ht="19.5" customHeight="1" x14ac:dyDescent="0.2">
      <c r="A10" s="162" t="s">
        <v>49</v>
      </c>
      <c r="B10" s="162"/>
      <c r="C10" s="162"/>
      <c r="D10" s="112">
        <f>Absentee!D10+'Absentee 2'!D10</f>
        <v>6</v>
      </c>
      <c r="E10" s="109"/>
      <c r="F10" s="155"/>
      <c r="G10" s="155"/>
      <c r="H10" s="155"/>
      <c r="I10" s="113"/>
    </row>
    <row r="11" spans="1:9" ht="19.5" customHeight="1" x14ac:dyDescent="0.25">
      <c r="A11" s="155" t="s">
        <v>50</v>
      </c>
      <c r="B11" s="155"/>
      <c r="C11" s="155"/>
      <c r="D11" s="112">
        <f>Absentee!D11+'Absentee 2'!D11</f>
        <v>29</v>
      </c>
      <c r="E11" s="109"/>
      <c r="F11" s="160" t="s">
        <v>64</v>
      </c>
      <c r="G11" s="160"/>
      <c r="H11" s="160"/>
      <c r="I11" s="160"/>
    </row>
    <row r="12" spans="1:9" ht="19.5" customHeight="1" x14ac:dyDescent="0.2">
      <c r="A12" s="155" t="s">
        <v>51</v>
      </c>
      <c r="B12" s="155"/>
      <c r="C12" s="155"/>
      <c r="D12" s="112">
        <f>Absentee!D12+'Absentee 2'!D12</f>
        <v>1</v>
      </c>
      <c r="E12" s="109"/>
      <c r="F12" s="154" t="s">
        <v>65</v>
      </c>
      <c r="G12" s="154"/>
      <c r="H12" s="154"/>
      <c r="I12" s="112">
        <f>Absentee!I12+'Absentee 2'!I12</f>
        <v>1319</v>
      </c>
    </row>
    <row r="13" spans="1:9" ht="19.5" customHeight="1" x14ac:dyDescent="0.2">
      <c r="A13" s="161" t="s">
        <v>52</v>
      </c>
      <c r="B13" s="161"/>
      <c r="C13" s="161"/>
      <c r="D13" s="112">
        <f>Absentee!D13+'Absentee 2'!D13</f>
        <v>4</v>
      </c>
      <c r="E13" s="109"/>
      <c r="F13" s="154" t="s">
        <v>66</v>
      </c>
      <c r="G13" s="154"/>
      <c r="H13" s="154"/>
      <c r="I13" s="112">
        <f>Absentee!I13+'Absentee 2'!I13</f>
        <v>1650</v>
      </c>
    </row>
    <row r="14" spans="1:9" ht="19.5" customHeight="1" x14ac:dyDescent="0.2">
      <c r="A14" s="155" t="s">
        <v>0</v>
      </c>
      <c r="B14" s="155"/>
      <c r="C14" s="155"/>
      <c r="D14" s="112">
        <f>Absentee!D14+'Absentee 2'!D14</f>
        <v>7</v>
      </c>
      <c r="E14" s="109"/>
      <c r="F14" s="154" t="s">
        <v>0</v>
      </c>
      <c r="G14" s="154"/>
      <c r="H14" s="154"/>
      <c r="I14" s="112">
        <f>Absentee!I14+'Absentee 2'!I14</f>
        <v>8</v>
      </c>
    </row>
    <row r="15" spans="1:9" ht="19.5" customHeight="1" x14ac:dyDescent="0.2">
      <c r="A15" s="155"/>
      <c r="B15" s="155"/>
      <c r="C15" s="155"/>
      <c r="D15" s="113"/>
      <c r="E15" s="109"/>
      <c r="F15" s="109"/>
      <c r="G15" s="109"/>
      <c r="H15" s="109"/>
      <c r="I15" s="109"/>
    </row>
    <row r="16" spans="1:9" ht="19.5" customHeight="1" x14ac:dyDescent="0.25">
      <c r="A16" s="160" t="s">
        <v>4</v>
      </c>
      <c r="B16" s="160"/>
      <c r="C16" s="160"/>
      <c r="D16" s="160"/>
      <c r="E16" s="109"/>
      <c r="F16" s="160" t="s">
        <v>10</v>
      </c>
      <c r="G16" s="160"/>
      <c r="H16" s="160"/>
      <c r="I16" s="160"/>
    </row>
    <row r="17" spans="1:9" ht="19.5" customHeight="1" x14ac:dyDescent="0.2">
      <c r="A17" s="155" t="s">
        <v>53</v>
      </c>
      <c r="B17" s="155"/>
      <c r="C17" s="155"/>
      <c r="D17" s="112">
        <f>Absentee!D17+'Absentee 2'!D17</f>
        <v>1333</v>
      </c>
      <c r="E17" s="109"/>
      <c r="F17" s="154" t="s">
        <v>11</v>
      </c>
      <c r="G17" s="154"/>
      <c r="H17" s="154"/>
      <c r="I17" s="112">
        <f>Absentee!I17+'Absentee 2'!I17</f>
        <v>2521</v>
      </c>
    </row>
    <row r="18" spans="1:9" ht="19.5" customHeight="1" x14ac:dyDescent="0.2">
      <c r="A18" s="155" t="s">
        <v>54</v>
      </c>
      <c r="B18" s="155"/>
      <c r="C18" s="155"/>
      <c r="D18" s="112">
        <f>Absentee!D18+'Absentee 2'!D18</f>
        <v>1704</v>
      </c>
      <c r="E18" s="109"/>
      <c r="F18" s="154" t="s">
        <v>0</v>
      </c>
      <c r="G18" s="154"/>
      <c r="H18" s="154"/>
      <c r="I18" s="112">
        <f>Absentee!I18+'Absentee 2'!I18</f>
        <v>15</v>
      </c>
    </row>
    <row r="19" spans="1:9" ht="19.5" customHeight="1" x14ac:dyDescent="0.2">
      <c r="A19" s="155" t="s">
        <v>55</v>
      </c>
      <c r="B19" s="155"/>
      <c r="C19" s="155"/>
      <c r="D19" s="112">
        <f>Absentee!D19+'Absentee 2'!D19</f>
        <v>68</v>
      </c>
      <c r="E19" s="109"/>
      <c r="F19" s="155"/>
      <c r="G19" s="155"/>
      <c r="H19" s="155"/>
      <c r="I19" s="113"/>
    </row>
    <row r="20" spans="1:9" ht="19.5" customHeight="1" x14ac:dyDescent="0.25">
      <c r="A20" s="155" t="s">
        <v>56</v>
      </c>
      <c r="B20" s="155"/>
      <c r="C20" s="155"/>
      <c r="D20" s="112">
        <f>Absentee!D20+'Absentee 2'!D20</f>
        <v>40</v>
      </c>
      <c r="E20" s="109"/>
      <c r="F20" s="114" t="s">
        <v>12</v>
      </c>
      <c r="G20" s="114"/>
      <c r="H20" s="114"/>
      <c r="I20" s="114"/>
    </row>
    <row r="21" spans="1:9" ht="19.5" customHeight="1" x14ac:dyDescent="0.2">
      <c r="A21" s="155" t="s">
        <v>0</v>
      </c>
      <c r="B21" s="155"/>
      <c r="C21" s="155"/>
      <c r="D21" s="112">
        <f>Absentee!D21+'Absentee 2'!D21</f>
        <v>0</v>
      </c>
      <c r="E21" s="109"/>
      <c r="F21" s="115" t="s">
        <v>13</v>
      </c>
      <c r="G21" s="115"/>
      <c r="H21" s="115"/>
      <c r="I21" s="112">
        <f>Absentee!I21+'Absentee 2'!I21</f>
        <v>2566</v>
      </c>
    </row>
    <row r="22" spans="1:9" ht="19.5" customHeight="1" x14ac:dyDescent="0.2">
      <c r="A22" s="155"/>
      <c r="B22" s="155"/>
      <c r="C22" s="155"/>
      <c r="D22" s="113"/>
      <c r="E22" s="109"/>
      <c r="F22" s="154" t="s">
        <v>0</v>
      </c>
      <c r="G22" s="154"/>
      <c r="H22" s="154"/>
      <c r="I22" s="112">
        <f>Absentee!I22+'Absentee 2'!I22</f>
        <v>35</v>
      </c>
    </row>
    <row r="23" spans="1:9" ht="19.5" customHeight="1" x14ac:dyDescent="0.25">
      <c r="A23" s="160" t="s">
        <v>5</v>
      </c>
      <c r="B23" s="160"/>
      <c r="C23" s="160"/>
      <c r="D23" s="160"/>
      <c r="E23" s="109"/>
      <c r="F23" s="155"/>
      <c r="G23" s="155"/>
      <c r="H23" s="155"/>
      <c r="I23" s="113"/>
    </row>
    <row r="24" spans="1:9" ht="19.5" customHeight="1" x14ac:dyDescent="0.25">
      <c r="A24" s="155" t="s">
        <v>57</v>
      </c>
      <c r="B24" s="155"/>
      <c r="C24" s="155"/>
      <c r="D24" s="112">
        <f>Absentee!D24+'Absentee 2'!D24</f>
        <v>1308</v>
      </c>
      <c r="E24" s="109"/>
      <c r="F24" s="114" t="s">
        <v>33</v>
      </c>
      <c r="G24" s="114"/>
      <c r="H24" s="114"/>
      <c r="I24" s="114"/>
    </row>
    <row r="25" spans="1:9" ht="19.5" customHeight="1" x14ac:dyDescent="0.2">
      <c r="A25" s="155" t="s">
        <v>58</v>
      </c>
      <c r="B25" s="155"/>
      <c r="C25" s="155"/>
      <c r="D25" s="112">
        <f>Absentee!D25+'Absentee 2'!D25</f>
        <v>1668</v>
      </c>
      <c r="E25" s="109"/>
      <c r="F25" s="154" t="s">
        <v>0</v>
      </c>
      <c r="G25" s="154"/>
      <c r="H25" s="154"/>
      <c r="I25" s="112">
        <f>Absentee!I25+'Absentee 2'!I25</f>
        <v>18</v>
      </c>
    </row>
    <row r="26" spans="1:9" ht="19.5" customHeight="1" x14ac:dyDescent="0.2">
      <c r="A26" s="155" t="s">
        <v>0</v>
      </c>
      <c r="B26" s="155"/>
      <c r="C26" s="155"/>
      <c r="D26" s="112">
        <f>Absentee!D26+'Absentee 2'!D26</f>
        <v>3</v>
      </c>
      <c r="E26" s="109"/>
      <c r="F26" s="109"/>
      <c r="G26" s="109"/>
      <c r="H26" s="109"/>
      <c r="I26" s="109"/>
    </row>
    <row r="27" spans="1:9" ht="19.5" customHeight="1" x14ac:dyDescent="0.25">
      <c r="A27" s="155"/>
      <c r="B27" s="155"/>
      <c r="C27" s="155"/>
      <c r="D27" s="113"/>
      <c r="E27" s="109"/>
      <c r="F27" s="114" t="s">
        <v>82</v>
      </c>
      <c r="G27" s="114"/>
      <c r="H27" s="114"/>
      <c r="I27" s="114"/>
    </row>
    <row r="28" spans="1:9" ht="19.5" customHeight="1" x14ac:dyDescent="0.25">
      <c r="A28" s="160" t="s">
        <v>6</v>
      </c>
      <c r="B28" s="160"/>
      <c r="C28" s="160"/>
      <c r="D28" s="160"/>
      <c r="E28" s="109"/>
      <c r="F28" s="154" t="s">
        <v>0</v>
      </c>
      <c r="G28" s="154"/>
      <c r="H28" s="154"/>
      <c r="I28" s="112">
        <f>Absentee!I28+'Absentee 2'!I28</f>
        <v>10</v>
      </c>
    </row>
    <row r="29" spans="1:9" ht="19.5" customHeight="1" x14ac:dyDescent="0.2">
      <c r="A29" s="155" t="s">
        <v>59</v>
      </c>
      <c r="B29" s="155"/>
      <c r="C29" s="155"/>
      <c r="D29" s="112">
        <f>Absentee!D29+'Absentee 2'!D29</f>
        <v>1226</v>
      </c>
      <c r="E29" s="109"/>
      <c r="F29" s="109"/>
      <c r="G29" s="109"/>
      <c r="H29" s="109"/>
      <c r="I29" s="109"/>
    </row>
    <row r="30" spans="1:9" ht="19.5" customHeight="1" x14ac:dyDescent="0.25">
      <c r="A30" s="155" t="s">
        <v>7</v>
      </c>
      <c r="B30" s="155"/>
      <c r="C30" s="155"/>
      <c r="D30" s="112">
        <f>Absentee!D30+'Absentee 2'!D30</f>
        <v>1798</v>
      </c>
      <c r="E30" s="109"/>
      <c r="F30" s="114" t="s">
        <v>34</v>
      </c>
      <c r="G30" s="114"/>
      <c r="H30" s="114"/>
      <c r="I30" s="114"/>
    </row>
    <row r="31" spans="1:9" ht="19.5" customHeight="1" x14ac:dyDescent="0.2">
      <c r="A31" s="155" t="s">
        <v>0</v>
      </c>
      <c r="B31" s="155"/>
      <c r="C31" s="155"/>
      <c r="D31" s="112">
        <f>Absentee!D31+'Absentee 2'!D31</f>
        <v>2</v>
      </c>
      <c r="E31" s="109"/>
      <c r="F31" s="154" t="s">
        <v>0</v>
      </c>
      <c r="G31" s="154"/>
      <c r="H31" s="154"/>
      <c r="I31" s="112">
        <f>Absentee!I31+'Absentee 2'!I31</f>
        <v>9</v>
      </c>
    </row>
    <row r="32" spans="1:9" ht="19.5" customHeight="1" x14ac:dyDescent="0.2">
      <c r="A32" s="155"/>
      <c r="B32" s="155"/>
      <c r="C32" s="155"/>
      <c r="D32" s="113"/>
      <c r="E32" s="109"/>
      <c r="F32" s="109"/>
      <c r="G32" s="109"/>
      <c r="H32" s="109"/>
      <c r="I32" s="109"/>
    </row>
    <row r="33" spans="1:9" ht="19.5" customHeight="1" x14ac:dyDescent="0.25">
      <c r="A33" s="163" t="s">
        <v>8</v>
      </c>
      <c r="B33" s="163"/>
      <c r="C33" s="163"/>
      <c r="D33" s="163"/>
      <c r="E33" s="109"/>
      <c r="F33" s="114" t="s">
        <v>81</v>
      </c>
      <c r="G33" s="114"/>
      <c r="H33" s="114"/>
      <c r="I33" s="114"/>
    </row>
    <row r="34" spans="1:9" ht="19.5" customHeight="1" x14ac:dyDescent="0.2">
      <c r="A34" s="155" t="s">
        <v>60</v>
      </c>
      <c r="B34" s="155"/>
      <c r="C34" s="155"/>
      <c r="D34" s="112">
        <f>Absentee!D34+'Absentee 2'!D34</f>
        <v>2154</v>
      </c>
      <c r="E34" s="109"/>
      <c r="F34" s="154" t="s">
        <v>0</v>
      </c>
      <c r="G34" s="154"/>
      <c r="H34" s="154"/>
      <c r="I34" s="112">
        <f>Absentee!I34+'Absentee 2'!I34</f>
        <v>5</v>
      </c>
    </row>
    <row r="35" spans="1:9" ht="19.5" customHeight="1" x14ac:dyDescent="0.2">
      <c r="A35" s="155" t="s">
        <v>0</v>
      </c>
      <c r="B35" s="155"/>
      <c r="C35" s="155"/>
      <c r="D35" s="112">
        <f>Absentee!D35+'Absentee 2'!D35</f>
        <v>55</v>
      </c>
      <c r="E35" s="109"/>
      <c r="F35" s="109"/>
      <c r="G35" s="109"/>
      <c r="H35" s="109"/>
      <c r="I35" s="109"/>
    </row>
    <row r="36" spans="1:9" ht="19.5" customHeight="1" x14ac:dyDescent="0.2">
      <c r="A36" s="116"/>
      <c r="B36" s="116"/>
      <c r="C36" s="116"/>
      <c r="D36" s="113"/>
      <c r="E36" s="109"/>
      <c r="F36" s="109"/>
      <c r="G36" s="109"/>
      <c r="H36" s="109"/>
      <c r="I36" s="109"/>
    </row>
    <row r="37" spans="1:9" ht="19.5" customHeight="1" x14ac:dyDescent="0.2">
      <c r="A37" s="116"/>
      <c r="B37" s="116"/>
      <c r="C37" s="116"/>
      <c r="D37" s="113"/>
      <c r="E37" s="109"/>
      <c r="F37" s="109"/>
      <c r="G37" s="109"/>
      <c r="H37" s="109"/>
      <c r="I37" s="109"/>
    </row>
    <row r="38" spans="1:9" ht="19.5" customHeight="1" x14ac:dyDescent="0.3">
      <c r="A38" s="116"/>
      <c r="B38" s="116"/>
      <c r="C38" s="116"/>
      <c r="D38" s="113"/>
      <c r="E38" s="109"/>
      <c r="F38" s="117"/>
      <c r="G38" s="117"/>
      <c r="H38" s="117"/>
      <c r="I38" s="117"/>
    </row>
    <row r="39" spans="1:9" ht="20.25" x14ac:dyDescent="0.3">
      <c r="A39" s="118" t="str">
        <f>A1</f>
        <v>CALL IN SHEET FOR GENERAL ELECTION 11/3/2020</v>
      </c>
      <c r="B39" s="117"/>
      <c r="C39" s="117"/>
      <c r="D39" s="117"/>
      <c r="E39" s="117"/>
      <c r="F39" s="109"/>
      <c r="G39" s="109"/>
      <c r="H39" s="109"/>
      <c r="I39" s="109"/>
    </row>
    <row r="40" spans="1:9" ht="9.75" customHeight="1" x14ac:dyDescent="0.25">
      <c r="A40" s="109"/>
      <c r="B40" s="109"/>
      <c r="C40" s="109"/>
      <c r="D40" s="109"/>
      <c r="E40" s="109"/>
      <c r="F40" s="119"/>
      <c r="G40" s="119"/>
      <c r="H40" s="119"/>
      <c r="I40" s="119"/>
    </row>
    <row r="41" spans="1:9" ht="18" x14ac:dyDescent="0.25">
      <c r="A41" s="159" t="str">
        <f>A3</f>
        <v>PRECINCT: Absentee Total</v>
      </c>
      <c r="B41" s="159"/>
      <c r="C41" s="159"/>
      <c r="D41" s="159"/>
      <c r="E41" s="110"/>
      <c r="F41" s="119"/>
      <c r="G41" s="119"/>
      <c r="H41" s="119"/>
      <c r="I41" s="119"/>
    </row>
    <row r="42" spans="1:9" ht="19.5" customHeight="1" x14ac:dyDescent="0.3">
      <c r="A42" s="116"/>
      <c r="B42" s="116"/>
      <c r="C42" s="116"/>
      <c r="D42" s="113"/>
      <c r="E42" s="109"/>
      <c r="F42" s="117"/>
      <c r="G42" s="117"/>
      <c r="H42" s="117"/>
      <c r="I42" s="117"/>
    </row>
    <row r="43" spans="1:9" ht="19.5" customHeight="1" x14ac:dyDescent="0.25">
      <c r="A43" s="160" t="s">
        <v>29</v>
      </c>
      <c r="B43" s="160"/>
      <c r="C43" s="160"/>
      <c r="D43" s="160"/>
      <c r="E43" s="109"/>
      <c r="F43" s="114" t="s">
        <v>95</v>
      </c>
      <c r="G43" s="114"/>
      <c r="H43" s="114"/>
      <c r="I43" s="114"/>
    </row>
    <row r="44" spans="1:9" ht="19.5" customHeight="1" x14ac:dyDescent="0.2">
      <c r="A44" s="155" t="s">
        <v>30</v>
      </c>
      <c r="B44" s="155"/>
      <c r="C44" s="155"/>
      <c r="D44" s="112">
        <f>Absentee!D44+'Absentee 2'!D44</f>
        <v>61</v>
      </c>
      <c r="E44" s="109"/>
      <c r="F44" s="154" t="s">
        <v>0</v>
      </c>
      <c r="G44" s="154"/>
      <c r="H44" s="154"/>
      <c r="I44" s="112">
        <f>Absentee!I44+'Absentee 2'!I44</f>
        <v>0</v>
      </c>
    </row>
    <row r="45" spans="1:9" ht="19.5" customHeight="1" x14ac:dyDescent="0.2">
      <c r="A45" s="155" t="s">
        <v>84</v>
      </c>
      <c r="B45" s="155"/>
      <c r="C45" s="155"/>
      <c r="D45" s="112">
        <f>Absentee!D45+'Absentee 2'!D45</f>
        <v>54</v>
      </c>
      <c r="E45" s="109"/>
      <c r="F45" s="120"/>
      <c r="G45" s="120"/>
      <c r="H45" s="120"/>
      <c r="I45" s="113"/>
    </row>
    <row r="46" spans="1:9" ht="19.5" customHeight="1" x14ac:dyDescent="0.25">
      <c r="A46" s="155" t="s">
        <v>0</v>
      </c>
      <c r="B46" s="155"/>
      <c r="C46" s="155"/>
      <c r="D46" s="112">
        <f>Absentee!D46+'Absentee 2'!D46</f>
        <v>1</v>
      </c>
      <c r="E46" s="109"/>
      <c r="F46" s="114" t="s">
        <v>96</v>
      </c>
      <c r="G46" s="114"/>
      <c r="H46" s="114"/>
      <c r="I46" s="114"/>
    </row>
    <row r="47" spans="1:9" ht="19.5" customHeight="1" x14ac:dyDescent="0.2">
      <c r="A47" s="116"/>
      <c r="B47" s="116"/>
      <c r="C47" s="116"/>
      <c r="D47" s="113"/>
      <c r="E47" s="109"/>
      <c r="F47" s="154" t="s">
        <v>97</v>
      </c>
      <c r="G47" s="154"/>
      <c r="H47" s="154"/>
      <c r="I47" s="112">
        <f>Absentee!I47+'Absentee 2'!I47</f>
        <v>38</v>
      </c>
    </row>
    <row r="48" spans="1:9" ht="19.5" customHeight="1" x14ac:dyDescent="0.25">
      <c r="A48" s="114" t="s">
        <v>35</v>
      </c>
      <c r="B48" s="114"/>
      <c r="C48" s="114"/>
      <c r="D48" s="114"/>
      <c r="E48" s="109"/>
      <c r="F48" s="154" t="s">
        <v>0</v>
      </c>
      <c r="G48" s="154"/>
      <c r="H48" s="154"/>
      <c r="I48" s="112">
        <f>Absentee!I48+'Absentee 2'!I48</f>
        <v>0</v>
      </c>
    </row>
    <row r="49" spans="1:9" ht="19.5" customHeight="1" x14ac:dyDescent="0.3">
      <c r="A49" s="115" t="s">
        <v>0</v>
      </c>
      <c r="B49" s="115"/>
      <c r="C49" s="115"/>
      <c r="D49" s="112">
        <f>Absentee!D49+'Absentee 2'!D49</f>
        <v>13</v>
      </c>
      <c r="E49" s="109"/>
      <c r="F49" s="117"/>
      <c r="G49" s="117"/>
      <c r="H49" s="117"/>
      <c r="I49" s="117"/>
    </row>
    <row r="50" spans="1:9" ht="19.5" customHeight="1" x14ac:dyDescent="0.25">
      <c r="A50" s="116"/>
      <c r="B50" s="116"/>
      <c r="C50" s="116"/>
      <c r="D50" s="113"/>
      <c r="E50" s="109"/>
      <c r="F50" s="114" t="s">
        <v>31</v>
      </c>
      <c r="G50" s="114"/>
      <c r="H50" s="114"/>
      <c r="I50" s="114"/>
    </row>
    <row r="51" spans="1:9" ht="19.5" customHeight="1" x14ac:dyDescent="0.25">
      <c r="A51" s="160" t="s">
        <v>41</v>
      </c>
      <c r="B51" s="160"/>
      <c r="C51" s="160"/>
      <c r="D51" s="160"/>
      <c r="E51" s="109"/>
      <c r="F51" s="154" t="s">
        <v>32</v>
      </c>
      <c r="G51" s="154"/>
      <c r="H51" s="154"/>
      <c r="I51" s="112">
        <f>Absentee!I51+'Absentee 2'!I51</f>
        <v>69</v>
      </c>
    </row>
    <row r="52" spans="1:9" ht="19.5" customHeight="1" x14ac:dyDescent="0.2">
      <c r="A52" s="155" t="s">
        <v>218</v>
      </c>
      <c r="B52" s="155"/>
      <c r="C52" s="155"/>
      <c r="D52" s="112">
        <f>Absentee!D52+'Absentee 2'!D52</f>
        <v>44</v>
      </c>
      <c r="E52" s="109"/>
      <c r="F52" s="154" t="s">
        <v>42</v>
      </c>
      <c r="G52" s="154"/>
      <c r="H52" s="154"/>
      <c r="I52" s="112">
        <f>Absentee!I52+'Absentee 2'!I52</f>
        <v>77</v>
      </c>
    </row>
    <row r="53" spans="1:9" ht="19.5" customHeight="1" x14ac:dyDescent="0.2">
      <c r="A53" s="155" t="s">
        <v>87</v>
      </c>
      <c r="B53" s="155"/>
      <c r="C53" s="155"/>
      <c r="D53" s="112">
        <f>Absentee!D53+'Absentee 2'!D53</f>
        <v>37</v>
      </c>
      <c r="E53" s="109"/>
      <c r="F53" s="154" t="s">
        <v>0</v>
      </c>
      <c r="G53" s="154"/>
      <c r="H53" s="154"/>
      <c r="I53" s="112">
        <f>Absentee!I53+'Absentee 2'!I53</f>
        <v>0</v>
      </c>
    </row>
    <row r="54" spans="1:9" ht="19.5" customHeight="1" x14ac:dyDescent="0.3">
      <c r="A54" s="155" t="s">
        <v>0</v>
      </c>
      <c r="B54" s="155"/>
      <c r="C54" s="155"/>
      <c r="D54" s="112">
        <f>Absentee!D54+'Absentee 2'!D54</f>
        <v>1</v>
      </c>
      <c r="E54" s="109"/>
      <c r="F54" s="117"/>
      <c r="G54" s="117"/>
      <c r="H54" s="117"/>
      <c r="I54" s="117"/>
    </row>
    <row r="55" spans="1:9" ht="19.5" customHeight="1" x14ac:dyDescent="0.25">
      <c r="A55" s="109"/>
      <c r="B55" s="109"/>
      <c r="C55" s="109"/>
      <c r="D55" s="109"/>
      <c r="E55" s="109"/>
      <c r="F55" s="114" t="s">
        <v>37</v>
      </c>
      <c r="G55" s="114"/>
      <c r="H55" s="114"/>
      <c r="I55" s="121"/>
    </row>
    <row r="56" spans="1:9" ht="19.5" customHeight="1" x14ac:dyDescent="0.25">
      <c r="A56" s="114" t="s">
        <v>88</v>
      </c>
      <c r="B56" s="114"/>
      <c r="C56" s="114"/>
      <c r="D56" s="114"/>
      <c r="E56" s="109"/>
      <c r="F56" s="155" t="s">
        <v>38</v>
      </c>
      <c r="G56" s="155"/>
      <c r="H56" s="155"/>
      <c r="I56" s="112">
        <f>Absentee!I56+'Absentee 2'!I56</f>
        <v>26</v>
      </c>
    </row>
    <row r="57" spans="1:9" ht="19.5" customHeight="1" x14ac:dyDescent="0.2">
      <c r="A57" s="154" t="s">
        <v>0</v>
      </c>
      <c r="B57" s="154"/>
      <c r="C57" s="154"/>
      <c r="D57" s="112">
        <f>Absentee!D57+'Absentee 2'!D57</f>
        <v>5</v>
      </c>
      <c r="E57" s="109"/>
      <c r="F57" s="155" t="s">
        <v>101</v>
      </c>
      <c r="G57" s="155"/>
      <c r="H57" s="155"/>
      <c r="I57" s="112">
        <f>Absentee!I57+'Absentee 2'!I57</f>
        <v>43</v>
      </c>
    </row>
    <row r="58" spans="1:9" ht="19.5" customHeight="1" x14ac:dyDescent="0.2">
      <c r="A58" s="116"/>
      <c r="B58" s="116"/>
      <c r="C58" s="116"/>
      <c r="D58" s="113"/>
      <c r="E58" s="109"/>
      <c r="F58" s="155" t="s">
        <v>0</v>
      </c>
      <c r="G58" s="155"/>
      <c r="H58" s="155"/>
      <c r="I58" s="112">
        <f>Absentee!I58+'Absentee 2'!I58</f>
        <v>1</v>
      </c>
    </row>
    <row r="59" spans="1:9" ht="19.5" customHeight="1" x14ac:dyDescent="0.25">
      <c r="A59" s="114" t="s">
        <v>39</v>
      </c>
      <c r="B59" s="114"/>
      <c r="C59" s="114"/>
      <c r="D59" s="114"/>
      <c r="E59" s="109"/>
      <c r="F59" s="116"/>
      <c r="G59" s="116"/>
      <c r="H59" s="116"/>
      <c r="I59" s="113"/>
    </row>
    <row r="60" spans="1:9" ht="19.5" customHeight="1" x14ac:dyDescent="0.25">
      <c r="A60" s="154" t="s">
        <v>40</v>
      </c>
      <c r="B60" s="154"/>
      <c r="C60" s="154"/>
      <c r="D60" s="112">
        <f>Absentee!D60+'Absentee 2'!D60</f>
        <v>93</v>
      </c>
      <c r="E60" s="109"/>
      <c r="F60" s="114" t="s">
        <v>103</v>
      </c>
      <c r="G60" s="114"/>
      <c r="H60" s="114"/>
      <c r="I60" s="121"/>
    </row>
    <row r="61" spans="1:9" ht="19.5" customHeight="1" x14ac:dyDescent="0.2">
      <c r="A61" s="154" t="s">
        <v>0</v>
      </c>
      <c r="B61" s="154"/>
      <c r="C61" s="154"/>
      <c r="D61" s="112">
        <f>Absentee!D61+'Absentee 2'!D61</f>
        <v>2</v>
      </c>
      <c r="E61" s="109"/>
      <c r="F61" s="155" t="s">
        <v>102</v>
      </c>
      <c r="G61" s="155"/>
      <c r="H61" s="155"/>
      <c r="I61" s="112">
        <f>Absentee!I61+'Absentee 2'!I61</f>
        <v>40</v>
      </c>
    </row>
    <row r="62" spans="1:9" ht="19.5" customHeight="1" x14ac:dyDescent="0.25">
      <c r="A62" s="121"/>
      <c r="B62" s="121"/>
      <c r="C62" s="121"/>
      <c r="D62" s="121"/>
      <c r="E62" s="109"/>
      <c r="F62" s="155" t="s">
        <v>0</v>
      </c>
      <c r="G62" s="155"/>
      <c r="H62" s="155"/>
      <c r="I62" s="112">
        <f>Absentee!I62+'Absentee 2'!I62</f>
        <v>1</v>
      </c>
    </row>
    <row r="63" spans="1:9" ht="19.5" customHeight="1" x14ac:dyDescent="0.25">
      <c r="A63" s="114" t="s">
        <v>90</v>
      </c>
      <c r="B63" s="114"/>
      <c r="C63" s="114"/>
      <c r="D63" s="114"/>
      <c r="E63" s="109"/>
      <c r="F63" s="116"/>
      <c r="G63" s="116"/>
      <c r="H63" s="116"/>
      <c r="I63" s="113"/>
    </row>
    <row r="64" spans="1:9" ht="19.5" customHeight="1" x14ac:dyDescent="0.25">
      <c r="A64" s="154" t="s">
        <v>0</v>
      </c>
      <c r="B64" s="154"/>
      <c r="C64" s="154"/>
      <c r="D64" s="112">
        <f>Absentee!D64+'Absentee 2'!D64</f>
        <v>6</v>
      </c>
      <c r="E64" s="109"/>
      <c r="F64" s="114" t="s">
        <v>104</v>
      </c>
      <c r="G64" s="114"/>
      <c r="H64" s="114"/>
      <c r="I64" s="121"/>
    </row>
    <row r="65" spans="1:9" ht="19.5" customHeight="1" x14ac:dyDescent="0.2">
      <c r="A65" s="116"/>
      <c r="B65" s="116"/>
      <c r="C65" s="116"/>
      <c r="D65" s="113"/>
      <c r="E65" s="109"/>
      <c r="F65" s="155" t="s">
        <v>105</v>
      </c>
      <c r="G65" s="155"/>
      <c r="H65" s="155"/>
      <c r="I65" s="112">
        <f>Absentee!I65+'Absentee 2'!I65</f>
        <v>47</v>
      </c>
    </row>
    <row r="66" spans="1:9" ht="19.5" customHeight="1" x14ac:dyDescent="0.25">
      <c r="A66" s="160" t="s">
        <v>20</v>
      </c>
      <c r="B66" s="160"/>
      <c r="C66" s="160"/>
      <c r="D66" s="160"/>
      <c r="E66" s="109"/>
      <c r="F66" s="155" t="s">
        <v>0</v>
      </c>
      <c r="G66" s="155"/>
      <c r="H66" s="155"/>
      <c r="I66" s="112">
        <f>Absentee!I66+'Absentee 2'!I66</f>
        <v>0</v>
      </c>
    </row>
    <row r="67" spans="1:9" ht="19.5" customHeight="1" x14ac:dyDescent="0.3">
      <c r="A67" s="155" t="s">
        <v>21</v>
      </c>
      <c r="B67" s="155"/>
      <c r="C67" s="155"/>
      <c r="D67" s="112">
        <f>Absentee!D67+'Absentee 2'!D67</f>
        <v>106</v>
      </c>
      <c r="E67" s="109"/>
      <c r="F67" s="117"/>
      <c r="G67" s="117"/>
      <c r="H67" s="117"/>
      <c r="I67" s="117"/>
    </row>
    <row r="68" spans="1:9" ht="19.5" customHeight="1" x14ac:dyDescent="0.25">
      <c r="A68" s="155" t="s">
        <v>0</v>
      </c>
      <c r="B68" s="155"/>
      <c r="C68" s="155"/>
      <c r="D68" s="112">
        <f>Absentee!D68+'Absentee 2'!D68</f>
        <v>2</v>
      </c>
      <c r="E68" s="109"/>
      <c r="F68" s="160" t="s">
        <v>36</v>
      </c>
      <c r="G68" s="160"/>
      <c r="H68" s="160"/>
      <c r="I68" s="160"/>
    </row>
    <row r="69" spans="1:9" ht="19.5" customHeight="1" x14ac:dyDescent="0.2">
      <c r="A69" s="109"/>
      <c r="B69" s="109"/>
      <c r="C69" s="109"/>
      <c r="D69" s="109"/>
      <c r="E69" s="109"/>
      <c r="F69" s="155" t="s">
        <v>99</v>
      </c>
      <c r="G69" s="155"/>
      <c r="H69" s="155"/>
      <c r="I69" s="112">
        <f>Absentee!I69+'Absentee 2'!I69</f>
        <v>54</v>
      </c>
    </row>
    <row r="70" spans="1:9" ht="19.5" customHeight="1" x14ac:dyDescent="0.25">
      <c r="A70" s="114" t="s">
        <v>92</v>
      </c>
      <c r="B70" s="114"/>
      <c r="C70" s="114"/>
      <c r="D70" s="114"/>
      <c r="E70" s="109"/>
      <c r="F70" s="155" t="s">
        <v>0</v>
      </c>
      <c r="G70" s="155"/>
      <c r="H70" s="155"/>
      <c r="I70" s="112">
        <f>Absentee!I70+'Absentee 2'!I70</f>
        <v>4</v>
      </c>
    </row>
    <row r="71" spans="1:9" ht="19.5" customHeight="1" x14ac:dyDescent="0.2">
      <c r="A71" s="155" t="s">
        <v>93</v>
      </c>
      <c r="B71" s="155"/>
      <c r="C71" s="155"/>
      <c r="D71" s="112">
        <f>Absentee!D71+'Absentee 2'!D71</f>
        <v>25</v>
      </c>
      <c r="E71" s="109"/>
      <c r="F71" s="116"/>
      <c r="G71" s="116"/>
      <c r="H71" s="116"/>
      <c r="I71" s="113"/>
    </row>
    <row r="72" spans="1:9" ht="19.5" customHeight="1" x14ac:dyDescent="0.25">
      <c r="A72" s="155" t="s">
        <v>0</v>
      </c>
      <c r="B72" s="155"/>
      <c r="C72" s="155"/>
      <c r="D72" s="112">
        <f>Absentee!D72+'Absentee 2'!D72</f>
        <v>0</v>
      </c>
      <c r="E72" s="109"/>
      <c r="F72" s="114" t="s">
        <v>100</v>
      </c>
      <c r="G72" s="114"/>
      <c r="H72" s="114"/>
      <c r="I72" s="121"/>
    </row>
    <row r="73" spans="1:9" ht="19.5" customHeight="1" x14ac:dyDescent="0.2">
      <c r="A73" s="116"/>
      <c r="B73" s="116"/>
      <c r="C73" s="116"/>
      <c r="D73" s="113"/>
      <c r="E73" s="109"/>
      <c r="F73" s="155" t="s">
        <v>0</v>
      </c>
      <c r="G73" s="155"/>
      <c r="H73" s="155"/>
      <c r="I73" s="112">
        <f>Absentee!I73+'Absentee 2'!I73</f>
        <v>3</v>
      </c>
    </row>
    <row r="74" spans="1:9" ht="19.5" customHeight="1" x14ac:dyDescent="0.3">
      <c r="A74" s="116"/>
      <c r="B74" s="116"/>
      <c r="C74" s="116"/>
      <c r="D74" s="113"/>
      <c r="E74" s="109"/>
      <c r="F74" s="117"/>
      <c r="G74" s="117"/>
      <c r="H74" s="117"/>
      <c r="I74" s="117"/>
    </row>
    <row r="75" spans="1:9" ht="19.5" customHeight="1" x14ac:dyDescent="0.3">
      <c r="A75" s="116"/>
      <c r="B75" s="116"/>
      <c r="C75" s="116"/>
      <c r="D75" s="113"/>
      <c r="E75" s="109"/>
      <c r="F75" s="117"/>
      <c r="G75" s="117"/>
      <c r="H75" s="117"/>
      <c r="I75" s="117"/>
    </row>
    <row r="76" spans="1:9" ht="19.5" customHeight="1" x14ac:dyDescent="0.3">
      <c r="A76" s="116"/>
      <c r="B76" s="116"/>
      <c r="C76" s="116"/>
      <c r="D76" s="113"/>
      <c r="E76" s="109"/>
      <c r="F76" s="117"/>
      <c r="G76" s="117"/>
      <c r="H76" s="117"/>
      <c r="I76" s="117"/>
    </row>
    <row r="77" spans="1:9" ht="19.5" customHeight="1" x14ac:dyDescent="0.3">
      <c r="A77" s="122" t="str">
        <f>A1</f>
        <v>CALL IN SHEET FOR GENERAL ELECTION 11/3/2020</v>
      </c>
      <c r="B77" s="116"/>
      <c r="C77" s="116"/>
      <c r="D77" s="113"/>
      <c r="E77" s="109"/>
      <c r="F77" s="117"/>
      <c r="G77" s="117"/>
      <c r="H77" s="117"/>
      <c r="I77" s="117"/>
    </row>
    <row r="78" spans="1:9" ht="8.25" customHeight="1" x14ac:dyDescent="0.3">
      <c r="A78" s="116"/>
      <c r="B78" s="116"/>
      <c r="C78" s="116"/>
      <c r="D78" s="113"/>
      <c r="E78" s="109"/>
      <c r="F78" s="117"/>
      <c r="G78" s="117"/>
      <c r="H78" s="117"/>
      <c r="I78" s="117"/>
    </row>
    <row r="79" spans="1:9" ht="19.5" customHeight="1" x14ac:dyDescent="0.3">
      <c r="A79" s="159" t="str">
        <f>A41</f>
        <v>PRECINCT: Absentee Total</v>
      </c>
      <c r="B79" s="159"/>
      <c r="C79" s="159"/>
      <c r="D79" s="159"/>
      <c r="E79" s="109"/>
      <c r="F79" s="117"/>
      <c r="G79" s="117"/>
      <c r="H79" s="117"/>
      <c r="I79" s="117"/>
    </row>
    <row r="80" spans="1:9" ht="19.5" customHeight="1" x14ac:dyDescent="0.3">
      <c r="A80" s="116"/>
      <c r="B80" s="116"/>
      <c r="C80" s="116"/>
      <c r="D80" s="113"/>
      <c r="E80" s="109"/>
      <c r="F80" s="117"/>
      <c r="G80" s="117"/>
      <c r="H80" s="117"/>
      <c r="I80" s="117"/>
    </row>
    <row r="81" spans="1:9" ht="19.5" customHeight="1" x14ac:dyDescent="0.3">
      <c r="A81" s="114" t="s">
        <v>107</v>
      </c>
      <c r="B81" s="114"/>
      <c r="C81" s="114"/>
      <c r="D81" s="114"/>
      <c r="E81" s="109"/>
      <c r="F81" s="117"/>
      <c r="G81" s="117"/>
      <c r="H81" s="117"/>
      <c r="I81" s="117"/>
    </row>
    <row r="82" spans="1:9" ht="19.5" customHeight="1" x14ac:dyDescent="0.3">
      <c r="A82" s="154" t="s">
        <v>108</v>
      </c>
      <c r="B82" s="154"/>
      <c r="C82" s="154"/>
      <c r="D82" s="112">
        <f>Absentee!D82+'Absentee 2'!D82</f>
        <v>215</v>
      </c>
      <c r="E82" s="109"/>
      <c r="F82" s="117"/>
      <c r="G82" s="117"/>
      <c r="H82" s="117"/>
      <c r="I82" s="117"/>
    </row>
    <row r="83" spans="1:9" ht="19.5" customHeight="1" x14ac:dyDescent="0.3">
      <c r="A83" s="154" t="s">
        <v>0</v>
      </c>
      <c r="B83" s="154"/>
      <c r="C83" s="154"/>
      <c r="D83" s="112">
        <f>Absentee!D83+'Absentee 2'!D83</f>
        <v>6</v>
      </c>
      <c r="E83" s="109"/>
      <c r="F83" s="117"/>
      <c r="G83" s="117"/>
      <c r="H83" s="117"/>
      <c r="I83" s="117"/>
    </row>
    <row r="84" spans="1:9" ht="19.5" customHeight="1" x14ac:dyDescent="0.3">
      <c r="A84" s="115"/>
      <c r="B84" s="115"/>
      <c r="C84" s="115"/>
      <c r="D84" s="113"/>
      <c r="E84" s="109"/>
      <c r="F84" s="117"/>
      <c r="G84" s="117"/>
      <c r="H84" s="117"/>
      <c r="I84" s="117"/>
    </row>
    <row r="85" spans="1:9" ht="19.5" customHeight="1" x14ac:dyDescent="0.3">
      <c r="A85" s="114" t="s">
        <v>109</v>
      </c>
      <c r="B85" s="114"/>
      <c r="C85" s="114"/>
      <c r="D85" s="114"/>
      <c r="E85" s="109"/>
      <c r="F85" s="117"/>
      <c r="G85" s="117"/>
      <c r="H85" s="117"/>
      <c r="I85" s="117"/>
    </row>
    <row r="86" spans="1:9" ht="19.5" customHeight="1" x14ac:dyDescent="0.3">
      <c r="A86" s="154" t="s">
        <v>110</v>
      </c>
      <c r="B86" s="154"/>
      <c r="C86" s="154"/>
      <c r="D86" s="112">
        <f>Absentee!D86+'Absentee 2'!D86</f>
        <v>58</v>
      </c>
      <c r="E86" s="109"/>
      <c r="F86" s="117"/>
      <c r="G86" s="117"/>
      <c r="H86" s="117"/>
      <c r="I86" s="117"/>
    </row>
    <row r="87" spans="1:9" ht="19.5" customHeight="1" x14ac:dyDescent="0.3">
      <c r="A87" s="154" t="s">
        <v>0</v>
      </c>
      <c r="B87" s="154"/>
      <c r="C87" s="154"/>
      <c r="D87" s="112">
        <f>Absentee!D87+'Absentee 2'!D87</f>
        <v>0</v>
      </c>
      <c r="E87" s="109"/>
      <c r="F87" s="117"/>
      <c r="G87" s="117"/>
      <c r="H87" s="117"/>
      <c r="I87" s="117"/>
    </row>
    <row r="88" spans="1:9" ht="19.5" customHeight="1" x14ac:dyDescent="0.3">
      <c r="A88" s="115"/>
      <c r="B88" s="115"/>
      <c r="C88" s="115"/>
      <c r="D88" s="113"/>
      <c r="E88" s="109"/>
      <c r="F88" s="117"/>
      <c r="G88" s="117"/>
      <c r="H88" s="117"/>
      <c r="I88" s="117"/>
    </row>
    <row r="89" spans="1:9" ht="19.5" customHeight="1" x14ac:dyDescent="0.3">
      <c r="A89" s="114" t="s">
        <v>111</v>
      </c>
      <c r="B89" s="114"/>
      <c r="C89" s="114"/>
      <c r="D89" s="114"/>
      <c r="E89" s="109"/>
      <c r="F89" s="117"/>
      <c r="G89" s="117"/>
      <c r="H89" s="117"/>
      <c r="I89" s="117"/>
    </row>
    <row r="90" spans="1:9" ht="19.5" customHeight="1" x14ac:dyDescent="0.3">
      <c r="A90" s="154" t="s">
        <v>0</v>
      </c>
      <c r="B90" s="154"/>
      <c r="C90" s="154"/>
      <c r="D90" s="112">
        <f>Absentee!D90+'Absentee 2'!D90</f>
        <v>2</v>
      </c>
      <c r="E90" s="109"/>
      <c r="F90" s="117"/>
      <c r="G90" s="117"/>
      <c r="H90" s="117"/>
      <c r="I90" s="117"/>
    </row>
    <row r="91" spans="1:9" ht="19.5" customHeight="1" x14ac:dyDescent="0.3">
      <c r="A91" s="115"/>
      <c r="B91" s="115"/>
      <c r="C91" s="115"/>
      <c r="D91" s="113"/>
      <c r="E91" s="109"/>
      <c r="F91" s="117"/>
      <c r="G91" s="117"/>
      <c r="H91" s="117"/>
      <c r="I91" s="117"/>
    </row>
    <row r="92" spans="1:9" ht="19.5" customHeight="1" x14ac:dyDescent="0.3">
      <c r="A92" s="114" t="s">
        <v>112</v>
      </c>
      <c r="B92" s="114"/>
      <c r="C92" s="114"/>
      <c r="D92" s="114"/>
      <c r="E92" s="109"/>
      <c r="F92" s="117"/>
      <c r="G92" s="117"/>
      <c r="H92" s="117"/>
      <c r="I92" s="117"/>
    </row>
    <row r="93" spans="1:9" ht="19.5" customHeight="1" x14ac:dyDescent="0.3">
      <c r="A93" s="115" t="s">
        <v>113</v>
      </c>
      <c r="B93" s="115"/>
      <c r="C93" s="115"/>
      <c r="D93" s="112">
        <f>Absentee!D93+'Absentee 2'!D93</f>
        <v>55</v>
      </c>
      <c r="E93" s="109"/>
      <c r="F93" s="117"/>
      <c r="G93" s="117"/>
      <c r="H93" s="117"/>
      <c r="I93" s="117"/>
    </row>
    <row r="94" spans="1:9" ht="19.5" customHeight="1" x14ac:dyDescent="0.3">
      <c r="A94" s="154" t="s">
        <v>0</v>
      </c>
      <c r="B94" s="154"/>
      <c r="C94" s="154"/>
      <c r="D94" s="112">
        <f>Absentee!D94+'Absentee 2'!D94</f>
        <v>0</v>
      </c>
      <c r="E94" s="109"/>
      <c r="F94" s="117"/>
      <c r="G94" s="117"/>
      <c r="H94" s="117"/>
      <c r="I94" s="117"/>
    </row>
    <row r="95" spans="1:9" ht="19.5" customHeight="1" x14ac:dyDescent="0.3">
      <c r="A95" s="115"/>
      <c r="B95" s="115"/>
      <c r="C95" s="115"/>
      <c r="D95" s="113"/>
      <c r="E95" s="109"/>
      <c r="F95" s="117"/>
      <c r="G95" s="117"/>
      <c r="H95" s="117"/>
      <c r="I95" s="117"/>
    </row>
    <row r="96" spans="1:9" ht="19.5" customHeight="1" x14ac:dyDescent="0.3">
      <c r="A96" s="114" t="s">
        <v>114</v>
      </c>
      <c r="B96" s="114"/>
      <c r="C96" s="114"/>
      <c r="D96" s="114"/>
      <c r="E96" s="109"/>
      <c r="F96" s="117"/>
      <c r="G96" s="117"/>
      <c r="H96" s="117"/>
      <c r="I96" s="117"/>
    </row>
    <row r="97" spans="1:9" ht="19.5" customHeight="1" x14ac:dyDescent="0.3">
      <c r="A97" s="154" t="s">
        <v>0</v>
      </c>
      <c r="B97" s="154"/>
      <c r="C97" s="154"/>
      <c r="D97" s="112">
        <f>Absentee!D97+'Absentee 2'!D97</f>
        <v>3</v>
      </c>
      <c r="E97" s="109"/>
      <c r="F97" s="117"/>
      <c r="G97" s="117"/>
      <c r="H97" s="117"/>
      <c r="I97" s="117"/>
    </row>
    <row r="98" spans="1:9" ht="19.5" customHeight="1" x14ac:dyDescent="0.3">
      <c r="A98" s="115"/>
      <c r="B98" s="115"/>
      <c r="C98" s="115"/>
      <c r="D98" s="113"/>
      <c r="E98" s="109"/>
      <c r="F98" s="117"/>
      <c r="G98" s="117"/>
      <c r="H98" s="117"/>
      <c r="I98" s="117"/>
    </row>
    <row r="99" spans="1:9" ht="19.5" customHeight="1" x14ac:dyDescent="0.3">
      <c r="A99" s="114" t="s">
        <v>115</v>
      </c>
      <c r="B99" s="114"/>
      <c r="C99" s="114"/>
      <c r="D99" s="114"/>
      <c r="E99" s="109"/>
      <c r="F99" s="117"/>
      <c r="G99" s="117"/>
      <c r="H99" s="117"/>
      <c r="I99" s="117"/>
    </row>
    <row r="100" spans="1:9" ht="19.5" customHeight="1" x14ac:dyDescent="0.3">
      <c r="A100" s="154" t="s">
        <v>0</v>
      </c>
      <c r="B100" s="154"/>
      <c r="C100" s="154"/>
      <c r="D100" s="112">
        <f>Absentee!D100+'Absentee 2'!D100</f>
        <v>1</v>
      </c>
      <c r="E100" s="109"/>
      <c r="F100" s="117"/>
      <c r="G100" s="117"/>
      <c r="H100" s="117"/>
      <c r="I100" s="117"/>
    </row>
    <row r="101" spans="1:9" ht="19.5" customHeight="1" x14ac:dyDescent="0.3">
      <c r="A101" s="116"/>
      <c r="B101" s="116"/>
      <c r="C101" s="116"/>
      <c r="D101" s="113"/>
      <c r="E101" s="109"/>
      <c r="F101" s="117"/>
      <c r="G101" s="117"/>
      <c r="H101" s="117"/>
      <c r="I101" s="117"/>
    </row>
    <row r="102" spans="1:9" ht="19.5" customHeight="1" x14ac:dyDescent="0.25">
      <c r="A102" s="160" t="s">
        <v>22</v>
      </c>
      <c r="B102" s="160"/>
      <c r="C102" s="160"/>
      <c r="D102" s="160"/>
      <c r="E102" s="109"/>
      <c r="F102" s="109"/>
      <c r="G102" s="109"/>
      <c r="H102" s="109"/>
      <c r="I102" s="109"/>
    </row>
    <row r="103" spans="1:9" ht="19.5" customHeight="1" x14ac:dyDescent="0.25">
      <c r="A103" s="154" t="s">
        <v>15</v>
      </c>
      <c r="B103" s="154"/>
      <c r="C103" s="154"/>
      <c r="D103" s="112">
        <f>Absentee!D103+'Absentee 2'!D103</f>
        <v>1800</v>
      </c>
      <c r="E103" s="109"/>
      <c r="F103" s="119"/>
      <c r="G103" s="119"/>
      <c r="H103" s="119"/>
      <c r="I103" s="119"/>
    </row>
    <row r="104" spans="1:9" ht="19.5" customHeight="1" x14ac:dyDescent="0.25">
      <c r="A104" s="154" t="s">
        <v>14</v>
      </c>
      <c r="B104" s="154"/>
      <c r="C104" s="154"/>
      <c r="D104" s="112">
        <f>Absentee!D104+'Absentee 2'!D104</f>
        <v>1910</v>
      </c>
      <c r="E104" s="109"/>
      <c r="F104" s="119"/>
      <c r="G104" s="119"/>
      <c r="H104" s="119"/>
      <c r="I104" s="119"/>
    </row>
    <row r="105" spans="1:9" ht="19.5" customHeight="1" x14ac:dyDescent="0.25">
      <c r="A105" s="154" t="s">
        <v>0</v>
      </c>
      <c r="B105" s="154"/>
      <c r="C105" s="154"/>
      <c r="D105" s="112">
        <f>Absentee!D105+'Absentee 2'!D105</f>
        <v>71</v>
      </c>
      <c r="E105" s="109"/>
      <c r="F105" s="119"/>
      <c r="G105" s="119"/>
      <c r="H105" s="119"/>
      <c r="I105" s="119"/>
    </row>
    <row r="106" spans="1:9" ht="19.5" customHeight="1" x14ac:dyDescent="0.25">
      <c r="A106" s="155"/>
      <c r="B106" s="155"/>
      <c r="C106" s="155"/>
      <c r="D106" s="113"/>
      <c r="E106" s="109"/>
      <c r="F106" s="119"/>
      <c r="G106" s="119"/>
      <c r="H106" s="119"/>
      <c r="I106" s="119"/>
    </row>
    <row r="107" spans="1:9" ht="19.5" customHeight="1" x14ac:dyDescent="0.25">
      <c r="A107" s="160" t="s">
        <v>23</v>
      </c>
      <c r="B107" s="160"/>
      <c r="C107" s="160"/>
      <c r="D107" s="160"/>
      <c r="E107" s="109"/>
      <c r="F107" s="119"/>
      <c r="G107" s="119"/>
      <c r="H107" s="119"/>
      <c r="I107" s="119"/>
    </row>
    <row r="108" spans="1:9" ht="19.5" customHeight="1" x14ac:dyDescent="0.25">
      <c r="A108" s="154" t="s">
        <v>18</v>
      </c>
      <c r="B108" s="154"/>
      <c r="C108" s="154"/>
      <c r="D108" s="112">
        <f>Absentee!D108+'Absentee 2'!D108</f>
        <v>1709</v>
      </c>
      <c r="E108" s="109"/>
      <c r="F108" s="119"/>
      <c r="G108" s="119"/>
      <c r="H108" s="119"/>
      <c r="I108" s="119"/>
    </row>
    <row r="109" spans="1:9" ht="19.5" customHeight="1" x14ac:dyDescent="0.25">
      <c r="A109" s="154" t="s">
        <v>17</v>
      </c>
      <c r="B109" s="154"/>
      <c r="C109" s="154"/>
      <c r="D109" s="112">
        <f>Absentee!D109+'Absentee 2'!D109</f>
        <v>1890</v>
      </c>
      <c r="E109" s="109"/>
      <c r="F109" s="119"/>
      <c r="G109" s="119"/>
      <c r="H109" s="119"/>
      <c r="I109" s="119"/>
    </row>
    <row r="110" spans="1:9" ht="19.5" customHeight="1" x14ac:dyDescent="0.25">
      <c r="A110" s="154" t="s">
        <v>16</v>
      </c>
      <c r="B110" s="154"/>
      <c r="C110" s="154"/>
      <c r="D110" s="112">
        <f>Absentee!D110+'Absentee 2'!D110</f>
        <v>1585</v>
      </c>
      <c r="E110" s="109"/>
      <c r="F110" s="119"/>
      <c r="G110" s="119"/>
      <c r="H110" s="119"/>
      <c r="I110" s="119"/>
    </row>
    <row r="111" spans="1:9" ht="19.5" customHeight="1" x14ac:dyDescent="0.25">
      <c r="A111" s="154" t="s">
        <v>0</v>
      </c>
      <c r="B111" s="154"/>
      <c r="C111" s="154"/>
      <c r="D111" s="112">
        <f>Absentee!D111+'Absentee 2'!D111</f>
        <v>52</v>
      </c>
      <c r="E111" s="109"/>
      <c r="F111" s="119"/>
      <c r="G111" s="119"/>
      <c r="H111" s="119"/>
      <c r="I111" s="119"/>
    </row>
    <row r="112" spans="1:9" ht="19.5" customHeight="1" x14ac:dyDescent="0.25">
      <c r="A112" s="155"/>
      <c r="B112" s="155"/>
      <c r="C112" s="155"/>
      <c r="D112" s="113"/>
      <c r="E112" s="109"/>
      <c r="F112" s="119"/>
      <c r="G112" s="119"/>
      <c r="H112" s="119"/>
      <c r="I112" s="119"/>
    </row>
    <row r="113" spans="1:21" ht="19.5" customHeight="1" x14ac:dyDescent="0.25">
      <c r="A113" s="123" t="s">
        <v>116</v>
      </c>
      <c r="B113" s="116"/>
      <c r="C113" s="116"/>
      <c r="D113" s="113"/>
      <c r="E113" s="109"/>
      <c r="F113" s="119"/>
      <c r="G113" s="119"/>
      <c r="H113" s="119"/>
      <c r="I113" s="119"/>
    </row>
    <row r="114" spans="1:21" ht="19.5" customHeight="1" x14ac:dyDescent="0.25">
      <c r="A114" s="116"/>
      <c r="B114" s="116"/>
      <c r="C114" s="116"/>
      <c r="D114" s="113"/>
      <c r="E114" s="109"/>
      <c r="F114" s="119"/>
      <c r="G114" s="119"/>
      <c r="H114" s="119"/>
      <c r="I114" s="119"/>
    </row>
    <row r="115" spans="1:21" ht="19.5" customHeight="1" x14ac:dyDescent="0.3">
      <c r="A115" s="122" t="str">
        <f>A39</f>
        <v>CALL IN SHEET FOR GENERAL ELECTION 11/3/2020</v>
      </c>
      <c r="B115" s="116"/>
      <c r="C115" s="116"/>
      <c r="D115" s="113"/>
      <c r="E115" s="109"/>
      <c r="F115" s="117"/>
      <c r="G115" s="117"/>
      <c r="H115" s="117"/>
      <c r="I115" s="117"/>
    </row>
    <row r="116" spans="1:21" ht="8.25" customHeight="1" x14ac:dyDescent="0.3">
      <c r="A116" s="116"/>
      <c r="B116" s="116"/>
      <c r="C116" s="116"/>
      <c r="D116" s="113"/>
      <c r="E116" s="109"/>
      <c r="F116" s="117"/>
      <c r="G116" s="117"/>
      <c r="H116" s="117"/>
      <c r="I116" s="117"/>
    </row>
    <row r="117" spans="1:21" ht="19.5" customHeight="1" x14ac:dyDescent="0.3">
      <c r="A117" s="159" t="str">
        <f>A79</f>
        <v>PRECINCT: Absentee Total</v>
      </c>
      <c r="B117" s="159"/>
      <c r="C117" s="159"/>
      <c r="D117" s="159"/>
      <c r="E117" s="109"/>
      <c r="F117" s="117"/>
      <c r="G117" s="117"/>
      <c r="H117" s="117"/>
      <c r="I117" s="117"/>
    </row>
    <row r="118" spans="1:21" s="88" customFormat="1" ht="15.75" x14ac:dyDescent="0.25">
      <c r="A118" s="160" t="s">
        <v>24</v>
      </c>
      <c r="B118" s="160"/>
      <c r="C118" s="160"/>
      <c r="D118" s="160"/>
      <c r="E118" s="109"/>
      <c r="F118" s="109"/>
      <c r="G118" s="109"/>
      <c r="H118" s="109"/>
      <c r="I118" s="109"/>
    </row>
    <row r="119" spans="1:21" s="88" customFormat="1" ht="19.5" customHeight="1" x14ac:dyDescent="0.2">
      <c r="A119" s="164" t="s">
        <v>67</v>
      </c>
      <c r="B119" s="164"/>
      <c r="C119" s="109" t="s">
        <v>1</v>
      </c>
      <c r="D119" s="112">
        <f>Absentee!D119+'Absentee 2'!D119</f>
        <v>1455</v>
      </c>
      <c r="E119" s="109"/>
      <c r="F119" s="109"/>
      <c r="G119" s="109"/>
      <c r="H119" s="109"/>
      <c r="I119" s="109"/>
    </row>
    <row r="120" spans="1:21" s="88" customFormat="1" ht="19.5" customHeight="1" x14ac:dyDescent="0.2">
      <c r="A120" s="109"/>
      <c r="B120" s="109"/>
      <c r="C120" s="109" t="s">
        <v>2</v>
      </c>
      <c r="D120" s="112">
        <f>Absentee!D120+'Absentee 2'!D120</f>
        <v>664</v>
      </c>
      <c r="E120" s="109"/>
      <c r="F120" s="109"/>
      <c r="G120" s="109"/>
      <c r="H120" s="109"/>
      <c r="I120" s="109"/>
    </row>
    <row r="121" spans="1:21" s="88" customFormat="1" ht="19.5" customHeight="1" x14ac:dyDescent="0.2">
      <c r="A121" s="109"/>
      <c r="B121" s="109"/>
      <c r="C121" s="109"/>
      <c r="D121" s="109"/>
      <c r="E121" s="109"/>
      <c r="F121" s="109"/>
      <c r="G121" s="109"/>
      <c r="H121" s="109"/>
      <c r="I121" s="109"/>
    </row>
    <row r="122" spans="1:21" s="88" customFormat="1" ht="19.5" customHeight="1" x14ac:dyDescent="0.2">
      <c r="A122" s="165" t="s">
        <v>68</v>
      </c>
      <c r="B122" s="165"/>
      <c r="C122" s="109" t="s">
        <v>1</v>
      </c>
      <c r="D122" s="112">
        <f>Absentee!D122+'Absentee 2'!D122</f>
        <v>1474</v>
      </c>
      <c r="E122" s="109"/>
      <c r="F122" s="109"/>
      <c r="G122" s="109"/>
      <c r="H122" s="109"/>
      <c r="I122" s="109"/>
    </row>
    <row r="123" spans="1:21" s="88" customFormat="1" ht="19.5" customHeight="1" x14ac:dyDescent="0.2">
      <c r="A123" s="109"/>
      <c r="B123" s="109"/>
      <c r="C123" s="109" t="s">
        <v>2</v>
      </c>
      <c r="D123" s="112">
        <f>Absentee!D123+'Absentee 2'!D123</f>
        <v>636</v>
      </c>
      <c r="E123" s="109"/>
      <c r="F123" s="109"/>
      <c r="G123" s="109"/>
      <c r="H123" s="109"/>
      <c r="I123" s="109"/>
      <c r="M123" s="141"/>
      <c r="N123" s="141"/>
      <c r="O123" s="141"/>
      <c r="P123" s="95"/>
      <c r="R123" s="76"/>
      <c r="U123" s="76"/>
    </row>
    <row r="124" spans="1:21" s="88" customFormat="1" ht="19.5" customHeight="1" x14ac:dyDescent="0.2">
      <c r="A124" s="109"/>
      <c r="B124" s="109"/>
      <c r="C124" s="109"/>
      <c r="D124" s="109"/>
      <c r="E124" s="109"/>
      <c r="F124" s="109"/>
      <c r="G124" s="109"/>
      <c r="H124" s="109"/>
      <c r="I124" s="109"/>
      <c r="R124" s="76"/>
      <c r="U124" s="76"/>
    </row>
    <row r="125" spans="1:21" s="88" customFormat="1" ht="19.5" customHeight="1" x14ac:dyDescent="0.2">
      <c r="A125" s="164" t="s">
        <v>69</v>
      </c>
      <c r="B125" s="164"/>
      <c r="C125" s="109" t="s">
        <v>1</v>
      </c>
      <c r="D125" s="112">
        <f>Absentee!D125+'Absentee 2'!D125</f>
        <v>1381</v>
      </c>
      <c r="E125" s="109"/>
      <c r="F125" s="109"/>
      <c r="G125" s="109"/>
      <c r="H125" s="109"/>
      <c r="I125" s="109"/>
    </row>
    <row r="126" spans="1:21" s="88" customFormat="1" ht="19.5" customHeight="1" x14ac:dyDescent="0.2">
      <c r="A126" s="109"/>
      <c r="B126" s="109"/>
      <c r="C126" s="109" t="s">
        <v>2</v>
      </c>
      <c r="D126" s="112">
        <f>Absentee!D126+'Absentee 2'!D126</f>
        <v>692</v>
      </c>
      <c r="E126" s="109"/>
      <c r="F126" s="109"/>
      <c r="G126" s="109"/>
      <c r="H126" s="109"/>
      <c r="I126" s="109"/>
    </row>
    <row r="127" spans="1:21" s="88" customFormat="1" ht="19.5" customHeight="1" x14ac:dyDescent="0.2">
      <c r="A127" s="109"/>
      <c r="B127" s="109"/>
      <c r="C127" s="109"/>
      <c r="D127" s="109"/>
      <c r="E127" s="109"/>
      <c r="F127" s="109"/>
      <c r="G127" s="109"/>
      <c r="H127" s="109"/>
      <c r="I127" s="109"/>
    </row>
    <row r="128" spans="1:21" s="88" customFormat="1" ht="19.5" customHeight="1" x14ac:dyDescent="0.2">
      <c r="A128" s="167" t="s">
        <v>70</v>
      </c>
      <c r="B128" s="167"/>
      <c r="C128" s="109" t="s">
        <v>1</v>
      </c>
      <c r="D128" s="112">
        <f>Absentee!D128+'Absentee 2'!D128</f>
        <v>1446</v>
      </c>
      <c r="E128" s="109"/>
      <c r="F128" s="109"/>
      <c r="G128" s="109"/>
      <c r="H128" s="109"/>
      <c r="I128" s="109"/>
    </row>
    <row r="129" spans="1:21" s="88" customFormat="1" ht="19.5" customHeight="1" x14ac:dyDescent="0.2">
      <c r="A129" s="109"/>
      <c r="B129" s="109"/>
      <c r="C129" s="109" t="s">
        <v>2</v>
      </c>
      <c r="D129" s="112">
        <f>Absentee!D129+'Absentee 2'!D129</f>
        <v>620</v>
      </c>
      <c r="E129" s="109"/>
      <c r="F129" s="109"/>
      <c r="G129" s="109"/>
      <c r="H129" s="109"/>
      <c r="I129" s="109"/>
      <c r="M129" s="141"/>
      <c r="N129" s="141"/>
      <c r="O129" s="141"/>
      <c r="P129" s="95"/>
      <c r="R129" s="76"/>
      <c r="U129" s="76"/>
    </row>
    <row r="130" spans="1:21" s="88" customFormat="1" x14ac:dyDescent="0.2">
      <c r="A130" s="109"/>
      <c r="B130" s="109"/>
      <c r="C130" s="109"/>
      <c r="D130" s="109"/>
      <c r="E130" s="109"/>
      <c r="F130" s="109"/>
      <c r="G130" s="109"/>
      <c r="H130" s="109"/>
      <c r="I130" s="109"/>
      <c r="R130" s="76"/>
      <c r="U130" s="76"/>
    </row>
    <row r="131" spans="1:21" s="88" customFormat="1" ht="19.5" customHeight="1" x14ac:dyDescent="0.25">
      <c r="A131" s="160" t="s">
        <v>25</v>
      </c>
      <c r="B131" s="160"/>
      <c r="C131" s="160"/>
      <c r="D131" s="160"/>
      <c r="E131" s="109"/>
      <c r="F131" s="109"/>
      <c r="G131" s="109"/>
      <c r="H131" s="109"/>
      <c r="I131" s="109"/>
    </row>
    <row r="132" spans="1:21" s="88" customFormat="1" ht="19.5" customHeight="1" x14ac:dyDescent="0.2">
      <c r="A132" s="167" t="s">
        <v>71</v>
      </c>
      <c r="B132" s="167"/>
      <c r="C132" s="109" t="s">
        <v>1</v>
      </c>
      <c r="D132" s="112">
        <f>Absentee!D132+'Absentee 2'!D132</f>
        <v>1462</v>
      </c>
      <c r="E132" s="109"/>
      <c r="F132" s="109"/>
      <c r="G132" s="109"/>
      <c r="H132" s="109"/>
      <c r="I132" s="109"/>
      <c r="M132" s="141"/>
      <c r="N132" s="141"/>
      <c r="O132" s="141"/>
      <c r="P132" s="95"/>
      <c r="R132" s="76"/>
      <c r="U132" s="76"/>
    </row>
    <row r="133" spans="1:21" s="88" customFormat="1" ht="19.5" customHeight="1" x14ac:dyDescent="0.2">
      <c r="A133" s="109"/>
      <c r="B133" s="109"/>
      <c r="C133" s="109" t="s">
        <v>2</v>
      </c>
      <c r="D133" s="112">
        <f>Absentee!D133+'Absentee 2'!D133</f>
        <v>575</v>
      </c>
      <c r="E133" s="109"/>
      <c r="F133" s="109"/>
      <c r="G133" s="109"/>
      <c r="H133" s="109"/>
      <c r="I133" s="109"/>
      <c r="R133" s="76"/>
      <c r="U133" s="76"/>
    </row>
    <row r="134" spans="1:21" s="88" customFormat="1" ht="19.5" customHeight="1" x14ac:dyDescent="0.2">
      <c r="A134" s="109"/>
      <c r="B134" s="109"/>
      <c r="C134" s="109"/>
      <c r="D134" s="109"/>
      <c r="E134" s="109"/>
      <c r="F134" s="109"/>
      <c r="G134" s="109"/>
      <c r="H134" s="109"/>
      <c r="I134" s="109"/>
    </row>
    <row r="135" spans="1:21" s="88" customFormat="1" ht="19.5" customHeight="1" x14ac:dyDescent="0.2">
      <c r="A135" s="164" t="s">
        <v>72</v>
      </c>
      <c r="B135" s="164"/>
      <c r="C135" s="109" t="s">
        <v>1</v>
      </c>
      <c r="D135" s="112">
        <f>Absentee!D135+'Absentee 2'!D135</f>
        <v>1400</v>
      </c>
      <c r="E135" s="109"/>
      <c r="F135" s="109"/>
      <c r="G135" s="109"/>
      <c r="H135" s="109"/>
      <c r="I135" s="109"/>
      <c r="M135" s="141"/>
      <c r="N135" s="141"/>
      <c r="O135" s="141"/>
      <c r="P135" s="95"/>
      <c r="R135" s="76"/>
      <c r="U135" s="76"/>
    </row>
    <row r="136" spans="1:21" s="88" customFormat="1" ht="19.5" customHeight="1" x14ac:dyDescent="0.2">
      <c r="A136" s="109"/>
      <c r="B136" s="109"/>
      <c r="C136" s="109" t="s">
        <v>2</v>
      </c>
      <c r="D136" s="112">
        <f>Absentee!D136+'Absentee 2'!D136</f>
        <v>613</v>
      </c>
      <c r="E136" s="109"/>
      <c r="F136" s="109"/>
      <c r="G136" s="109"/>
      <c r="H136" s="109"/>
      <c r="I136" s="109"/>
    </row>
    <row r="137" spans="1:21" s="88" customFormat="1" ht="19.5" customHeight="1" x14ac:dyDescent="0.2">
      <c r="A137" s="109"/>
      <c r="B137" s="109"/>
      <c r="C137" s="109"/>
      <c r="D137" s="109"/>
      <c r="E137" s="109"/>
      <c r="F137" s="109"/>
      <c r="G137" s="109"/>
      <c r="H137" s="109"/>
      <c r="I137" s="109"/>
    </row>
    <row r="138" spans="1:21" s="88" customFormat="1" ht="19.5" customHeight="1" x14ac:dyDescent="0.2">
      <c r="A138" s="164" t="s">
        <v>73</v>
      </c>
      <c r="B138" s="164"/>
      <c r="C138" s="109" t="s">
        <v>1</v>
      </c>
      <c r="D138" s="112">
        <f>Absentee!D138+'Absentee 2'!D138</f>
        <v>1393</v>
      </c>
      <c r="E138" s="109"/>
      <c r="F138" s="109"/>
      <c r="G138" s="109"/>
      <c r="H138" s="109"/>
      <c r="I138" s="109"/>
    </row>
    <row r="139" spans="1:21" s="88" customFormat="1" ht="19.5" customHeight="1" x14ac:dyDescent="0.2">
      <c r="A139" s="109"/>
      <c r="B139" s="109"/>
      <c r="C139" s="109" t="s">
        <v>2</v>
      </c>
      <c r="D139" s="112">
        <f>Absentee!D139+'Absentee 2'!D139</f>
        <v>609</v>
      </c>
      <c r="E139" s="109"/>
      <c r="F139" s="109"/>
      <c r="G139" s="109"/>
      <c r="H139" s="109"/>
      <c r="I139" s="109"/>
    </row>
    <row r="140" spans="1:21" s="88" customFormat="1" ht="19.5" customHeight="1" x14ac:dyDescent="0.2">
      <c r="A140" s="109"/>
      <c r="B140" s="109"/>
      <c r="C140" s="109"/>
      <c r="D140" s="109"/>
      <c r="E140" s="109"/>
      <c r="F140" s="109"/>
      <c r="G140" s="109"/>
      <c r="H140" s="109"/>
      <c r="I140" s="109"/>
    </row>
    <row r="141" spans="1:21" s="88" customFormat="1" ht="19.5" customHeight="1" x14ac:dyDescent="0.2">
      <c r="A141" s="164" t="s">
        <v>74</v>
      </c>
      <c r="B141" s="164"/>
      <c r="C141" s="109" t="s">
        <v>1</v>
      </c>
      <c r="D141" s="112">
        <f>Absentee!D141+'Absentee 2'!D141</f>
        <v>1473</v>
      </c>
      <c r="E141" s="109"/>
      <c r="F141" s="109"/>
      <c r="G141" s="109"/>
      <c r="H141" s="109"/>
      <c r="I141" s="109"/>
    </row>
    <row r="142" spans="1:21" s="88" customFormat="1" ht="19.5" customHeight="1" x14ac:dyDescent="0.2">
      <c r="A142" s="109"/>
      <c r="B142" s="109"/>
      <c r="C142" s="109" t="s">
        <v>2</v>
      </c>
      <c r="D142" s="112">
        <f>Absentee!D142+'Absentee 2'!D142</f>
        <v>561</v>
      </c>
      <c r="E142" s="109"/>
      <c r="F142" s="109"/>
      <c r="G142" s="109"/>
      <c r="H142" s="109"/>
      <c r="I142" s="109"/>
    </row>
    <row r="143" spans="1:21" s="88" customFormat="1" x14ac:dyDescent="0.2">
      <c r="A143" s="109"/>
      <c r="B143" s="109"/>
      <c r="C143" s="109"/>
      <c r="D143" s="109"/>
      <c r="E143" s="109"/>
      <c r="F143" s="109"/>
      <c r="G143" s="109"/>
      <c r="H143" s="109"/>
      <c r="I143" s="109"/>
    </row>
    <row r="144" spans="1:21" s="88" customFormat="1" ht="15.75" x14ac:dyDescent="0.25">
      <c r="A144" s="160" t="s">
        <v>76</v>
      </c>
      <c r="B144" s="160"/>
      <c r="C144" s="160"/>
      <c r="D144" s="160"/>
      <c r="E144" s="109"/>
      <c r="F144" s="109"/>
      <c r="G144" s="109"/>
      <c r="H144" s="109"/>
      <c r="I144" s="109"/>
    </row>
    <row r="145" spans="1:9" s="88" customFormat="1" ht="18" customHeight="1" x14ac:dyDescent="0.2">
      <c r="A145" s="164" t="s">
        <v>75</v>
      </c>
      <c r="B145" s="164"/>
      <c r="C145" s="109" t="s">
        <v>1</v>
      </c>
      <c r="D145" s="112">
        <f>Absentee!D145+'Absentee 2'!D145</f>
        <v>1977</v>
      </c>
      <c r="E145" s="109"/>
      <c r="F145" s="109"/>
      <c r="G145" s="109"/>
      <c r="H145" s="109"/>
      <c r="I145" s="109"/>
    </row>
    <row r="146" spans="1:9" s="88" customFormat="1" ht="18" x14ac:dyDescent="0.25">
      <c r="A146" s="119"/>
      <c r="B146" s="119"/>
      <c r="C146" s="109" t="s">
        <v>2</v>
      </c>
      <c r="D146" s="112">
        <f>Absentee!D146+'Absentee 2'!D146</f>
        <v>506</v>
      </c>
      <c r="E146" s="109"/>
      <c r="F146" s="109"/>
      <c r="G146" s="109"/>
      <c r="H146" s="109"/>
      <c r="I146" s="109"/>
    </row>
    <row r="147" spans="1:9" s="88" customFormat="1" ht="18" x14ac:dyDescent="0.25">
      <c r="A147" s="119"/>
      <c r="B147" s="119"/>
      <c r="C147" s="119"/>
      <c r="D147" s="119"/>
      <c r="E147" s="109"/>
      <c r="F147" s="109"/>
      <c r="G147" s="109"/>
      <c r="H147" s="109"/>
      <c r="I147" s="109"/>
    </row>
    <row r="148" spans="1:9" s="88" customFormat="1" ht="15.75" x14ac:dyDescent="0.25">
      <c r="A148" s="160" t="s">
        <v>77</v>
      </c>
      <c r="B148" s="160"/>
      <c r="C148" s="160"/>
      <c r="D148" s="160"/>
      <c r="E148" s="109"/>
      <c r="F148" s="109"/>
      <c r="G148" s="109"/>
      <c r="H148" s="109"/>
      <c r="I148" s="109"/>
    </row>
    <row r="149" spans="1:9" s="88" customFormat="1" ht="18" customHeight="1" x14ac:dyDescent="0.2">
      <c r="A149" s="164" t="s">
        <v>78</v>
      </c>
      <c r="B149" s="164"/>
      <c r="C149" s="109" t="s">
        <v>1</v>
      </c>
      <c r="D149" s="112">
        <f>Absentee!D149+'Absentee 2'!D149</f>
        <v>1651</v>
      </c>
      <c r="E149" s="109"/>
      <c r="F149" s="109"/>
      <c r="G149" s="109"/>
      <c r="H149" s="109"/>
      <c r="I149" s="109"/>
    </row>
    <row r="150" spans="1:9" s="88" customFormat="1" ht="18" x14ac:dyDescent="0.25">
      <c r="A150" s="119"/>
      <c r="B150" s="119"/>
      <c r="C150" s="109" t="s">
        <v>2</v>
      </c>
      <c r="D150" s="112">
        <f>Absentee!D150+'Absentee 2'!D150</f>
        <v>505</v>
      </c>
      <c r="E150" s="109"/>
      <c r="F150" s="109"/>
      <c r="G150" s="109"/>
      <c r="H150" s="109"/>
      <c r="I150" s="109"/>
    </row>
    <row r="151" spans="1:9" s="88" customFormat="1" ht="18" x14ac:dyDescent="0.25">
      <c r="A151" s="119"/>
      <c r="B151" s="119"/>
      <c r="C151" s="119"/>
      <c r="D151" s="119"/>
      <c r="E151" s="109"/>
      <c r="F151" s="109"/>
      <c r="G151" s="109"/>
      <c r="H151" s="109"/>
      <c r="I151" s="109"/>
    </row>
    <row r="152" spans="1:9" s="88" customFormat="1" ht="18" x14ac:dyDescent="0.25">
      <c r="A152" s="166" t="s">
        <v>79</v>
      </c>
      <c r="B152" s="166"/>
      <c r="C152" s="166"/>
      <c r="D152" s="119"/>
      <c r="E152" s="109"/>
      <c r="F152" s="109"/>
      <c r="G152" s="109"/>
      <c r="H152" s="109"/>
      <c r="I152" s="109"/>
    </row>
    <row r="153" spans="1:9" s="88" customFormat="1" ht="18" x14ac:dyDescent="0.25">
      <c r="A153" s="119"/>
      <c r="B153" s="119"/>
      <c r="C153" s="109" t="s">
        <v>1</v>
      </c>
      <c r="D153" s="112">
        <f>Absentee!D153+'Absentee 2'!D153</f>
        <v>570</v>
      </c>
      <c r="E153" s="109"/>
      <c r="F153" s="109"/>
      <c r="G153" s="109"/>
      <c r="H153" s="109"/>
      <c r="I153" s="109"/>
    </row>
    <row r="154" spans="1:9" s="88" customFormat="1" ht="18" x14ac:dyDescent="0.25">
      <c r="A154" s="119"/>
      <c r="B154" s="119"/>
      <c r="C154" s="109" t="s">
        <v>2</v>
      </c>
      <c r="D154" s="112">
        <f>Absentee!D154+'Absentee 2'!D154</f>
        <v>2078</v>
      </c>
      <c r="E154" s="109"/>
      <c r="F154" s="109"/>
      <c r="G154" s="109"/>
      <c r="H154" s="109"/>
      <c r="I154" s="109"/>
    </row>
  </sheetData>
  <sheetProtection password="DBD4" sheet="1" objects="1" scenarios="1"/>
  <mergeCells count="131">
    <mergeCell ref="A141:B141"/>
    <mergeCell ref="A144:D144"/>
    <mergeCell ref="A145:B145"/>
    <mergeCell ref="A148:D148"/>
    <mergeCell ref="A149:B149"/>
    <mergeCell ref="A152:C152"/>
    <mergeCell ref="M123:O123"/>
    <mergeCell ref="A125:B125"/>
    <mergeCell ref="A128:B128"/>
    <mergeCell ref="M129:O129"/>
    <mergeCell ref="A132:B132"/>
    <mergeCell ref="M132:O132"/>
    <mergeCell ref="A135:B135"/>
    <mergeCell ref="M135:O135"/>
    <mergeCell ref="A138:B138"/>
    <mergeCell ref="A131:D131"/>
    <mergeCell ref="A112:C112"/>
    <mergeCell ref="A117:D117"/>
    <mergeCell ref="A118:D118"/>
    <mergeCell ref="A119:B119"/>
    <mergeCell ref="A122:B122"/>
    <mergeCell ref="A109:C109"/>
    <mergeCell ref="A110:C110"/>
    <mergeCell ref="A111:C111"/>
    <mergeCell ref="A105:C105"/>
    <mergeCell ref="A106:C106"/>
    <mergeCell ref="A107:D107"/>
    <mergeCell ref="A108:C108"/>
    <mergeCell ref="A100:C100"/>
    <mergeCell ref="A102:D102"/>
    <mergeCell ref="A103:C103"/>
    <mergeCell ref="A104:C104"/>
    <mergeCell ref="A90:C90"/>
    <mergeCell ref="A94:C94"/>
    <mergeCell ref="A97:C97"/>
    <mergeCell ref="A83:C83"/>
    <mergeCell ref="A86:C86"/>
    <mergeCell ref="A87:C87"/>
    <mergeCell ref="A72:C72"/>
    <mergeCell ref="F73:H73"/>
    <mergeCell ref="A79:D79"/>
    <mergeCell ref="A82:C82"/>
    <mergeCell ref="F69:H69"/>
    <mergeCell ref="F70:H70"/>
    <mergeCell ref="A71:C71"/>
    <mergeCell ref="A66:D66"/>
    <mergeCell ref="F66:H66"/>
    <mergeCell ref="A67:C67"/>
    <mergeCell ref="A68:C68"/>
    <mergeCell ref="F68:I68"/>
    <mergeCell ref="F62:H62"/>
    <mergeCell ref="A64:C64"/>
    <mergeCell ref="F65:H65"/>
    <mergeCell ref="F58:H58"/>
    <mergeCell ref="A60:C60"/>
    <mergeCell ref="A61:C61"/>
    <mergeCell ref="F61:H61"/>
    <mergeCell ref="A54:C54"/>
    <mergeCell ref="F56:H56"/>
    <mergeCell ref="A57:C57"/>
    <mergeCell ref="F57:H57"/>
    <mergeCell ref="A52:C52"/>
    <mergeCell ref="F52:H52"/>
    <mergeCell ref="A53:C53"/>
    <mergeCell ref="F53:H53"/>
    <mergeCell ref="F48:H48"/>
    <mergeCell ref="A51:D51"/>
    <mergeCell ref="F51:H51"/>
    <mergeCell ref="A45:C45"/>
    <mergeCell ref="A46:C46"/>
    <mergeCell ref="F47:H47"/>
    <mergeCell ref="A35:C35"/>
    <mergeCell ref="A41:D41"/>
    <mergeCell ref="A43:D43"/>
    <mergeCell ref="A44:C44"/>
    <mergeCell ref="F44:H44"/>
    <mergeCell ref="A32:C32"/>
    <mergeCell ref="A33:D33"/>
    <mergeCell ref="A34:C34"/>
    <mergeCell ref="F34:H34"/>
    <mergeCell ref="A29:C29"/>
    <mergeCell ref="A30:C30"/>
    <mergeCell ref="A31:C31"/>
    <mergeCell ref="F31:H31"/>
    <mergeCell ref="A26:C26"/>
    <mergeCell ref="A27:C27"/>
    <mergeCell ref="A28:D28"/>
    <mergeCell ref="F28:H28"/>
    <mergeCell ref="A23:D23"/>
    <mergeCell ref="F23:H23"/>
    <mergeCell ref="A24:C24"/>
    <mergeCell ref="A25:C25"/>
    <mergeCell ref="F25:H25"/>
    <mergeCell ref="A20:C20"/>
    <mergeCell ref="A21:C21"/>
    <mergeCell ref="A22:C22"/>
    <mergeCell ref="F22:H22"/>
    <mergeCell ref="A18:C18"/>
    <mergeCell ref="F18:H18"/>
    <mergeCell ref="A19:C19"/>
    <mergeCell ref="F19:H19"/>
    <mergeCell ref="A16:D16"/>
    <mergeCell ref="F16:I16"/>
    <mergeCell ref="A17:C17"/>
    <mergeCell ref="F17:H17"/>
    <mergeCell ref="A14:C14"/>
    <mergeCell ref="F14:H14"/>
    <mergeCell ref="A15:C15"/>
    <mergeCell ref="A12:C12"/>
    <mergeCell ref="F12:H12"/>
    <mergeCell ref="A13:C13"/>
    <mergeCell ref="F13:H13"/>
    <mergeCell ref="A10:C10"/>
    <mergeCell ref="F10:H10"/>
    <mergeCell ref="A11:C11"/>
    <mergeCell ref="F11:I11"/>
    <mergeCell ref="A8:C8"/>
    <mergeCell ref="F8:H8"/>
    <mergeCell ref="A9:C9"/>
    <mergeCell ref="F9:H9"/>
    <mergeCell ref="A6:C6"/>
    <mergeCell ref="F6:H6"/>
    <mergeCell ref="A7:C7"/>
    <mergeCell ref="F7:H7"/>
    <mergeCell ref="A1:I1"/>
    <mergeCell ref="A3:D3"/>
    <mergeCell ref="F3:H3"/>
    <mergeCell ref="A4:D4"/>
    <mergeCell ref="F4:I4"/>
    <mergeCell ref="A5:C5"/>
    <mergeCell ref="F5:H5"/>
  </mergeCells>
  <pageMargins left="0.7" right="0.7" top="0.75" bottom="0.75" header="0.3" footer="0.3"/>
  <pageSetup scale="95" orientation="portrait" horizontalDpi="4294967294" verticalDpi="4294967294" r:id="rId1"/>
  <headerFooter>
    <oddFooter>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7"/>
  <sheetViews>
    <sheetView workbookViewId="0">
      <selection activeCell="I53" sqref="I53"/>
    </sheetView>
  </sheetViews>
  <sheetFormatPr defaultRowHeight="14.25" x14ac:dyDescent="0.2"/>
  <cols>
    <col min="1" max="1" width="10.7109375" style="2" customWidth="1"/>
    <col min="2" max="2" width="9.140625" style="2"/>
    <col min="3" max="3" width="14.5703125" style="2" customWidth="1"/>
    <col min="4" max="4" width="11" style="2" customWidth="1"/>
    <col min="5" max="5" width="3" style="2" customWidth="1"/>
    <col min="6" max="7" width="9.140625" style="2"/>
    <col min="8" max="8" width="15" style="2" customWidth="1"/>
    <col min="9" max="9" width="12" style="2" customWidth="1"/>
    <col min="10" max="16384" width="9.140625" style="2"/>
  </cols>
  <sheetData>
    <row r="1" spans="1:9" ht="20.25" x14ac:dyDescent="0.3">
      <c r="A1" s="145" t="s">
        <v>43</v>
      </c>
      <c r="B1" s="145"/>
      <c r="C1" s="145"/>
      <c r="D1" s="145"/>
      <c r="E1" s="145"/>
      <c r="F1" s="145"/>
      <c r="G1" s="145"/>
      <c r="H1" s="145"/>
      <c r="I1" s="145"/>
    </row>
    <row r="2" spans="1:9" ht="9.75" customHeight="1" x14ac:dyDescent="0.2"/>
    <row r="3" spans="1:9" ht="18" x14ac:dyDescent="0.25">
      <c r="A3" s="146" t="s">
        <v>26</v>
      </c>
      <c r="B3" s="146"/>
      <c r="C3" s="146"/>
      <c r="D3" s="146"/>
      <c r="E3" s="1"/>
      <c r="F3" s="146" t="s">
        <v>118</v>
      </c>
      <c r="G3" s="146"/>
      <c r="H3" s="146"/>
      <c r="I3" s="64">
        <v>354</v>
      </c>
    </row>
    <row r="4" spans="1:9" ht="15.75" x14ac:dyDescent="0.25">
      <c r="A4" s="142" t="s">
        <v>3</v>
      </c>
      <c r="B4" s="142"/>
      <c r="C4" s="142"/>
      <c r="D4" s="142"/>
      <c r="F4" s="142" t="s">
        <v>19</v>
      </c>
      <c r="G4" s="142"/>
      <c r="H4" s="142"/>
      <c r="I4" s="142"/>
    </row>
    <row r="5" spans="1:9" ht="19.5" customHeight="1" x14ac:dyDescent="0.2">
      <c r="A5" s="143" t="s">
        <v>44</v>
      </c>
      <c r="B5" s="143"/>
      <c r="C5" s="143"/>
      <c r="D5" s="20">
        <v>58</v>
      </c>
      <c r="F5" s="140" t="s">
        <v>61</v>
      </c>
      <c r="G5" s="140"/>
      <c r="H5" s="140"/>
      <c r="I5" s="20">
        <v>109</v>
      </c>
    </row>
    <row r="6" spans="1:9" ht="19.5" customHeight="1" x14ac:dyDescent="0.2">
      <c r="A6" s="143" t="s">
        <v>45</v>
      </c>
      <c r="B6" s="143"/>
      <c r="C6" s="143"/>
      <c r="D6" s="17">
        <v>285</v>
      </c>
      <c r="F6" s="140" t="s">
        <v>62</v>
      </c>
      <c r="G6" s="140"/>
      <c r="H6" s="140"/>
      <c r="I6" s="17">
        <v>67</v>
      </c>
    </row>
    <row r="7" spans="1:9" ht="19.5" customHeight="1" x14ac:dyDescent="0.2">
      <c r="A7" s="144" t="s">
        <v>46</v>
      </c>
      <c r="B7" s="144"/>
      <c r="C7" s="144"/>
      <c r="D7" s="17">
        <v>0</v>
      </c>
      <c r="F7" s="140" t="s">
        <v>9</v>
      </c>
      <c r="G7" s="140"/>
      <c r="H7" s="140"/>
      <c r="I7" s="17">
        <v>180</v>
      </c>
    </row>
    <row r="8" spans="1:9" ht="19.5" customHeight="1" x14ac:dyDescent="0.2">
      <c r="A8" s="148" t="s">
        <v>47</v>
      </c>
      <c r="B8" s="148"/>
      <c r="C8" s="148"/>
      <c r="D8" s="17">
        <v>0</v>
      </c>
      <c r="F8" s="140" t="s">
        <v>63</v>
      </c>
      <c r="G8" s="140"/>
      <c r="H8" s="140"/>
      <c r="I8" s="17">
        <v>208</v>
      </c>
    </row>
    <row r="9" spans="1:9" ht="19.5" customHeight="1" x14ac:dyDescent="0.2">
      <c r="A9" s="141" t="s">
        <v>48</v>
      </c>
      <c r="B9" s="141"/>
      <c r="C9" s="141"/>
      <c r="D9" s="17">
        <v>2</v>
      </c>
      <c r="F9" s="140" t="s">
        <v>0</v>
      </c>
      <c r="G9" s="140"/>
      <c r="H9" s="140"/>
      <c r="I9" s="17">
        <v>2</v>
      </c>
    </row>
    <row r="10" spans="1:9" ht="19.5" customHeight="1" x14ac:dyDescent="0.2">
      <c r="A10" s="147" t="s">
        <v>49</v>
      </c>
      <c r="B10" s="147"/>
      <c r="C10" s="147"/>
      <c r="D10" s="17">
        <v>0</v>
      </c>
      <c r="F10" s="141"/>
      <c r="G10" s="141"/>
      <c r="H10" s="141"/>
      <c r="I10" s="65"/>
    </row>
    <row r="11" spans="1:9" ht="19.5" customHeight="1" x14ac:dyDescent="0.25">
      <c r="A11" s="141" t="s">
        <v>50</v>
      </c>
      <c r="B11" s="141"/>
      <c r="C11" s="141"/>
      <c r="D11" s="17">
        <v>7</v>
      </c>
      <c r="F11" s="142" t="s">
        <v>64</v>
      </c>
      <c r="G11" s="142"/>
      <c r="H11" s="142"/>
      <c r="I11" s="142"/>
    </row>
    <row r="12" spans="1:9" ht="19.5" customHeight="1" x14ac:dyDescent="0.2">
      <c r="A12" s="141" t="s">
        <v>51</v>
      </c>
      <c r="B12" s="141"/>
      <c r="C12" s="141"/>
      <c r="D12" s="17">
        <v>0</v>
      </c>
      <c r="F12" s="140" t="s">
        <v>65</v>
      </c>
      <c r="G12" s="140"/>
      <c r="H12" s="140"/>
      <c r="I12" s="20">
        <v>77</v>
      </c>
    </row>
    <row r="13" spans="1:9" ht="19.5" customHeight="1" x14ac:dyDescent="0.2">
      <c r="A13" s="149" t="s">
        <v>52</v>
      </c>
      <c r="B13" s="149"/>
      <c r="C13" s="149"/>
      <c r="D13" s="17">
        <v>0</v>
      </c>
      <c r="F13" s="140" t="s">
        <v>66</v>
      </c>
      <c r="G13" s="140"/>
      <c r="H13" s="140"/>
      <c r="I13" s="17">
        <v>259</v>
      </c>
    </row>
    <row r="14" spans="1:9" ht="19.5" customHeight="1" x14ac:dyDescent="0.2">
      <c r="A14" s="141" t="s">
        <v>0</v>
      </c>
      <c r="B14" s="141"/>
      <c r="C14" s="141"/>
      <c r="D14" s="17">
        <v>0</v>
      </c>
      <c r="F14" s="140" t="s">
        <v>0</v>
      </c>
      <c r="G14" s="140"/>
      <c r="H14" s="140"/>
      <c r="I14" s="17">
        <v>3</v>
      </c>
    </row>
    <row r="15" spans="1:9" ht="19.5" customHeight="1" x14ac:dyDescent="0.2">
      <c r="A15" s="141"/>
      <c r="B15" s="141"/>
      <c r="C15" s="141"/>
      <c r="D15" s="65"/>
    </row>
    <row r="16" spans="1:9" ht="19.5" customHeight="1" x14ac:dyDescent="0.25">
      <c r="A16" s="142" t="s">
        <v>4</v>
      </c>
      <c r="B16" s="142"/>
      <c r="C16" s="142"/>
      <c r="D16" s="142"/>
      <c r="F16" s="142" t="s">
        <v>10</v>
      </c>
      <c r="G16" s="142"/>
      <c r="H16" s="142"/>
      <c r="I16" s="142"/>
    </row>
    <row r="17" spans="1:9" ht="19.5" customHeight="1" x14ac:dyDescent="0.2">
      <c r="A17" s="141" t="s">
        <v>53</v>
      </c>
      <c r="B17" s="141"/>
      <c r="C17" s="141"/>
      <c r="D17" s="20">
        <v>71</v>
      </c>
      <c r="F17" s="140" t="s">
        <v>11</v>
      </c>
      <c r="G17" s="140"/>
      <c r="H17" s="140"/>
      <c r="I17" s="20">
        <v>312</v>
      </c>
    </row>
    <row r="18" spans="1:9" ht="19.5" customHeight="1" x14ac:dyDescent="0.2">
      <c r="A18" s="141" t="s">
        <v>54</v>
      </c>
      <c r="B18" s="141"/>
      <c r="C18" s="141"/>
      <c r="D18" s="17">
        <v>257</v>
      </c>
      <c r="F18" s="140" t="s">
        <v>0</v>
      </c>
      <c r="G18" s="140"/>
      <c r="H18" s="140"/>
      <c r="I18" s="17">
        <v>1</v>
      </c>
    </row>
    <row r="19" spans="1:9" ht="19.5" customHeight="1" x14ac:dyDescent="0.2">
      <c r="A19" s="141" t="s">
        <v>55</v>
      </c>
      <c r="B19" s="141"/>
      <c r="C19" s="141"/>
      <c r="D19" s="17">
        <v>12</v>
      </c>
      <c r="F19" s="141"/>
      <c r="G19" s="141"/>
      <c r="H19" s="141"/>
      <c r="I19" s="65"/>
    </row>
    <row r="20" spans="1:9" ht="19.5" customHeight="1" x14ac:dyDescent="0.25">
      <c r="A20" s="141" t="s">
        <v>56</v>
      </c>
      <c r="B20" s="141"/>
      <c r="C20" s="141"/>
      <c r="D20" s="17">
        <v>4</v>
      </c>
      <c r="F20" s="8" t="s">
        <v>12</v>
      </c>
      <c r="G20" s="8"/>
      <c r="H20" s="8"/>
      <c r="I20" s="8"/>
    </row>
    <row r="21" spans="1:9" ht="19.5" customHeight="1" x14ac:dyDescent="0.2">
      <c r="A21" s="141" t="s">
        <v>0</v>
      </c>
      <c r="B21" s="141"/>
      <c r="C21" s="141"/>
      <c r="D21" s="17">
        <v>1</v>
      </c>
      <c r="F21" s="4" t="s">
        <v>13</v>
      </c>
      <c r="G21" s="4"/>
      <c r="H21" s="4"/>
      <c r="I21" s="20">
        <v>311</v>
      </c>
    </row>
    <row r="22" spans="1:9" ht="19.5" customHeight="1" x14ac:dyDescent="0.2">
      <c r="A22" s="141"/>
      <c r="B22" s="141"/>
      <c r="C22" s="141"/>
      <c r="D22" s="65"/>
      <c r="F22" s="4" t="s">
        <v>0</v>
      </c>
      <c r="G22" s="4"/>
      <c r="H22" s="4"/>
      <c r="I22" s="17">
        <v>7</v>
      </c>
    </row>
    <row r="23" spans="1:9" ht="19.5" customHeight="1" x14ac:dyDescent="0.25">
      <c r="A23" s="142" t="s">
        <v>5</v>
      </c>
      <c r="B23" s="142"/>
      <c r="C23" s="142"/>
      <c r="D23" s="142"/>
      <c r="F23" s="141"/>
      <c r="G23" s="141"/>
      <c r="H23" s="141"/>
      <c r="I23" s="65"/>
    </row>
    <row r="24" spans="1:9" ht="19.5" customHeight="1" x14ac:dyDescent="0.2">
      <c r="A24" s="141" t="s">
        <v>57</v>
      </c>
      <c r="B24" s="141"/>
      <c r="C24" s="141"/>
      <c r="D24" s="20">
        <v>76</v>
      </c>
    </row>
    <row r="25" spans="1:9" ht="19.5" customHeight="1" x14ac:dyDescent="0.2">
      <c r="A25" s="141" t="s">
        <v>58</v>
      </c>
      <c r="B25" s="141"/>
      <c r="C25" s="141"/>
      <c r="D25" s="17">
        <v>263</v>
      </c>
    </row>
    <row r="26" spans="1:9" ht="19.5" customHeight="1" x14ac:dyDescent="0.2">
      <c r="A26" s="141" t="s">
        <v>0</v>
      </c>
      <c r="B26" s="141"/>
      <c r="C26" s="141"/>
      <c r="D26" s="17">
        <v>0</v>
      </c>
    </row>
    <row r="27" spans="1:9" ht="19.5" customHeight="1" x14ac:dyDescent="0.2">
      <c r="A27" s="141"/>
      <c r="B27" s="141"/>
      <c r="C27" s="141"/>
      <c r="D27" s="65"/>
    </row>
    <row r="28" spans="1:9" ht="19.5" customHeight="1" x14ac:dyDescent="0.25">
      <c r="A28" s="142" t="s">
        <v>6</v>
      </c>
      <c r="B28" s="142"/>
      <c r="C28" s="142"/>
      <c r="D28" s="142"/>
    </row>
    <row r="29" spans="1:9" ht="19.5" customHeight="1" x14ac:dyDescent="0.2">
      <c r="A29" s="141" t="s">
        <v>59</v>
      </c>
      <c r="B29" s="141"/>
      <c r="C29" s="141"/>
      <c r="D29" s="20">
        <v>59</v>
      </c>
    </row>
    <row r="30" spans="1:9" ht="19.5" customHeight="1" x14ac:dyDescent="0.2">
      <c r="A30" s="141" t="s">
        <v>7</v>
      </c>
      <c r="B30" s="141"/>
      <c r="C30" s="141"/>
      <c r="D30" s="17">
        <v>278</v>
      </c>
    </row>
    <row r="31" spans="1:9" ht="19.5" customHeight="1" x14ac:dyDescent="0.2">
      <c r="A31" s="141" t="s">
        <v>0</v>
      </c>
      <c r="B31" s="141"/>
      <c r="C31" s="141"/>
      <c r="D31" s="17">
        <v>1</v>
      </c>
    </row>
    <row r="32" spans="1:9" ht="19.5" customHeight="1" x14ac:dyDescent="0.2">
      <c r="A32" s="141"/>
      <c r="B32" s="141"/>
      <c r="C32" s="141"/>
      <c r="D32" s="65"/>
    </row>
    <row r="33" spans="1:9" ht="19.5" customHeight="1" x14ac:dyDescent="0.25">
      <c r="A33" s="150" t="s">
        <v>8</v>
      </c>
      <c r="B33" s="150"/>
      <c r="C33" s="150"/>
      <c r="D33" s="150"/>
    </row>
    <row r="34" spans="1:9" ht="19.5" customHeight="1" x14ac:dyDescent="0.2">
      <c r="A34" s="141" t="s">
        <v>60</v>
      </c>
      <c r="B34" s="141"/>
      <c r="C34" s="141"/>
      <c r="D34" s="83">
        <v>297</v>
      </c>
    </row>
    <row r="35" spans="1:9" ht="19.5" customHeight="1" x14ac:dyDescent="0.2">
      <c r="A35" s="141" t="s">
        <v>0</v>
      </c>
      <c r="B35" s="141"/>
      <c r="C35" s="141"/>
      <c r="D35" s="17">
        <v>2</v>
      </c>
    </row>
    <row r="36" spans="1:9" ht="19.5" customHeight="1" x14ac:dyDescent="0.2">
      <c r="A36" s="5"/>
      <c r="B36" s="5"/>
      <c r="C36" s="5"/>
      <c r="D36" s="9"/>
    </row>
    <row r="37" spans="1:9" ht="19.5" customHeight="1" x14ac:dyDescent="0.2">
      <c r="A37" s="5"/>
      <c r="B37" s="5"/>
      <c r="C37" s="5"/>
      <c r="D37" s="9"/>
    </row>
    <row r="38" spans="1:9" ht="19.5" customHeight="1" x14ac:dyDescent="0.3">
      <c r="A38" s="5"/>
      <c r="B38" s="5"/>
      <c r="C38" s="5"/>
      <c r="D38" s="9"/>
      <c r="F38" s="6"/>
      <c r="G38" s="6"/>
      <c r="H38" s="6"/>
      <c r="I38" s="6"/>
    </row>
    <row r="39" spans="1:9" ht="20.25" x14ac:dyDescent="0.3">
      <c r="A39" s="23" t="str">
        <f>A1</f>
        <v>CALL IN SHEET FOR GENERAL ELECTION 11/3/2020</v>
      </c>
      <c r="B39" s="6"/>
      <c r="C39" s="6"/>
      <c r="D39" s="6"/>
      <c r="E39" s="6"/>
    </row>
    <row r="40" spans="1:9" ht="9.75" customHeight="1" x14ac:dyDescent="0.25">
      <c r="F40" s="3"/>
      <c r="G40" s="3"/>
      <c r="H40" s="3"/>
      <c r="I40" s="3"/>
    </row>
    <row r="41" spans="1:9" ht="18" x14ac:dyDescent="0.25">
      <c r="A41" s="146" t="str">
        <f>A3</f>
        <v>PRECINCT: CV1</v>
      </c>
      <c r="B41" s="146"/>
      <c r="C41" s="146"/>
      <c r="D41" s="146"/>
      <c r="E41" s="1"/>
      <c r="F41" s="7"/>
      <c r="G41" s="7"/>
      <c r="H41" s="7"/>
      <c r="I41" s="7"/>
    </row>
    <row r="42" spans="1:9" s="12" customFormat="1" ht="19.5" customHeight="1" x14ac:dyDescent="0.25">
      <c r="A42" s="142" t="s">
        <v>22</v>
      </c>
      <c r="B42" s="142"/>
      <c r="C42" s="142"/>
      <c r="D42" s="142"/>
      <c r="F42" s="142" t="s">
        <v>76</v>
      </c>
      <c r="G42" s="142"/>
      <c r="H42" s="142"/>
      <c r="I42" s="142"/>
    </row>
    <row r="43" spans="1:9" s="12" customFormat="1" ht="19.5" customHeight="1" x14ac:dyDescent="0.2">
      <c r="A43" s="140" t="s">
        <v>15</v>
      </c>
      <c r="B43" s="140"/>
      <c r="C43" s="140"/>
      <c r="D43" s="20">
        <v>171</v>
      </c>
      <c r="F43" s="139" t="s">
        <v>75</v>
      </c>
      <c r="G43" s="139"/>
      <c r="H43" s="2" t="s">
        <v>1</v>
      </c>
      <c r="I43" s="24">
        <v>228</v>
      </c>
    </row>
    <row r="44" spans="1:9" s="12" customFormat="1" ht="19.5" customHeight="1" x14ac:dyDescent="0.25">
      <c r="A44" s="140" t="s">
        <v>14</v>
      </c>
      <c r="B44" s="140"/>
      <c r="C44" s="140"/>
      <c r="D44" s="17">
        <v>200</v>
      </c>
      <c r="F44" s="7"/>
      <c r="G44" s="7"/>
      <c r="H44" s="2" t="s">
        <v>2</v>
      </c>
      <c r="I44" s="24">
        <v>65</v>
      </c>
    </row>
    <row r="45" spans="1:9" s="12" customFormat="1" ht="19.5" customHeight="1" x14ac:dyDescent="0.25">
      <c r="A45" s="140" t="s">
        <v>0</v>
      </c>
      <c r="B45" s="140"/>
      <c r="C45" s="140"/>
      <c r="D45" s="17">
        <v>3</v>
      </c>
      <c r="F45" s="7"/>
      <c r="G45" s="7"/>
      <c r="H45" s="7"/>
      <c r="I45" s="7"/>
    </row>
    <row r="46" spans="1:9" s="12" customFormat="1" ht="19.5" customHeight="1" x14ac:dyDescent="0.25">
      <c r="A46" s="141"/>
      <c r="B46" s="141"/>
      <c r="C46" s="141"/>
      <c r="D46" s="65"/>
      <c r="F46" s="142" t="s">
        <v>77</v>
      </c>
      <c r="G46" s="142"/>
      <c r="H46" s="142"/>
      <c r="I46" s="142"/>
    </row>
    <row r="47" spans="1:9" s="12" customFormat="1" ht="19.5" customHeight="1" x14ac:dyDescent="0.25">
      <c r="A47" s="142" t="s">
        <v>23</v>
      </c>
      <c r="B47" s="142"/>
      <c r="C47" s="142"/>
      <c r="D47" s="142"/>
      <c r="F47" s="139" t="s">
        <v>78</v>
      </c>
      <c r="G47" s="139"/>
      <c r="H47" s="2" t="s">
        <v>1</v>
      </c>
      <c r="I47" s="24">
        <v>187</v>
      </c>
    </row>
    <row r="48" spans="1:9" s="12" customFormat="1" ht="19.5" customHeight="1" x14ac:dyDescent="0.25">
      <c r="A48" s="140" t="s">
        <v>18</v>
      </c>
      <c r="B48" s="140"/>
      <c r="C48" s="140"/>
      <c r="D48" s="20">
        <v>167</v>
      </c>
      <c r="F48" s="7"/>
      <c r="G48" s="7"/>
      <c r="H48" s="2" t="s">
        <v>2</v>
      </c>
      <c r="I48" s="24">
        <v>74</v>
      </c>
    </row>
    <row r="49" spans="1:21" s="12" customFormat="1" ht="19.5" customHeight="1" x14ac:dyDescent="0.25">
      <c r="A49" s="140" t="s">
        <v>17</v>
      </c>
      <c r="B49" s="140"/>
      <c r="C49" s="140"/>
      <c r="D49" s="17">
        <v>188</v>
      </c>
      <c r="F49" s="7"/>
      <c r="G49" s="7"/>
      <c r="H49" s="7"/>
      <c r="I49" s="7"/>
    </row>
    <row r="50" spans="1:21" s="12" customFormat="1" ht="19.5" customHeight="1" x14ac:dyDescent="0.25">
      <c r="A50" s="140" t="s">
        <v>16</v>
      </c>
      <c r="B50" s="140"/>
      <c r="C50" s="140"/>
      <c r="D50" s="17">
        <v>149</v>
      </c>
      <c r="F50" s="152" t="s">
        <v>79</v>
      </c>
      <c r="G50" s="152"/>
      <c r="H50" s="152"/>
      <c r="I50" s="7"/>
    </row>
    <row r="51" spans="1:21" s="12" customFormat="1" ht="19.5" customHeight="1" x14ac:dyDescent="0.25">
      <c r="A51" s="140" t="s">
        <v>0</v>
      </c>
      <c r="B51" s="140"/>
      <c r="C51" s="140"/>
      <c r="D51" s="17">
        <v>3</v>
      </c>
      <c r="F51" s="7"/>
      <c r="G51" s="7"/>
      <c r="H51" s="2" t="s">
        <v>1</v>
      </c>
      <c r="I51" s="24">
        <v>88</v>
      </c>
    </row>
    <row r="52" spans="1:21" s="12" customFormat="1" ht="19.5" customHeight="1" x14ac:dyDescent="0.25">
      <c r="A52" s="141"/>
      <c r="B52" s="141"/>
      <c r="C52" s="141"/>
      <c r="D52" s="65"/>
      <c r="F52" s="7"/>
      <c r="G52" s="7"/>
      <c r="H52" s="2" t="s">
        <v>2</v>
      </c>
      <c r="I52" s="24">
        <v>216</v>
      </c>
    </row>
    <row r="53" spans="1:21" ht="15.75" x14ac:dyDescent="0.25">
      <c r="A53" s="142" t="s">
        <v>24</v>
      </c>
      <c r="B53" s="142"/>
      <c r="C53" s="142"/>
      <c r="D53" s="142"/>
    </row>
    <row r="54" spans="1:21" ht="19.5" customHeight="1" x14ac:dyDescent="0.2">
      <c r="A54" s="139" t="s">
        <v>67</v>
      </c>
      <c r="B54" s="139"/>
      <c r="C54" s="2" t="s">
        <v>1</v>
      </c>
      <c r="D54" s="24">
        <v>175</v>
      </c>
    </row>
    <row r="55" spans="1:21" ht="19.5" customHeight="1" x14ac:dyDescent="0.2">
      <c r="C55" s="2" t="s">
        <v>2</v>
      </c>
      <c r="D55" s="24">
        <v>84</v>
      </c>
    </row>
    <row r="56" spans="1:21" ht="19.5" customHeight="1" x14ac:dyDescent="0.2"/>
    <row r="57" spans="1:21" s="12" customFormat="1" ht="19.5" customHeight="1" x14ac:dyDescent="0.2">
      <c r="A57" s="151" t="s">
        <v>68</v>
      </c>
      <c r="B57" s="151"/>
      <c r="C57" s="2" t="s">
        <v>1</v>
      </c>
      <c r="D57" s="24">
        <v>177</v>
      </c>
    </row>
    <row r="58" spans="1:21" ht="19.5" customHeight="1" x14ac:dyDescent="0.2">
      <c r="C58" s="2" t="s">
        <v>2</v>
      </c>
      <c r="D58" s="24">
        <v>78</v>
      </c>
      <c r="M58" s="141"/>
      <c r="N58" s="141"/>
      <c r="O58" s="141"/>
      <c r="P58" s="16"/>
      <c r="R58" s="76"/>
      <c r="U58" s="76"/>
    </row>
    <row r="59" spans="1:21" ht="19.5" customHeight="1" x14ac:dyDescent="0.2">
      <c r="R59" s="76"/>
      <c r="U59" s="76"/>
    </row>
    <row r="60" spans="1:21" ht="19.5" customHeight="1" x14ac:dyDescent="0.2">
      <c r="A60" s="139" t="s">
        <v>69</v>
      </c>
      <c r="B60" s="139"/>
      <c r="C60" s="2" t="s">
        <v>1</v>
      </c>
      <c r="D60" s="24">
        <v>167</v>
      </c>
      <c r="N60" s="80"/>
      <c r="O60" s="80"/>
    </row>
    <row r="61" spans="1:21" ht="19.5" customHeight="1" x14ac:dyDescent="0.2">
      <c r="C61" s="2" t="s">
        <v>2</v>
      </c>
      <c r="D61" s="24">
        <v>84</v>
      </c>
      <c r="N61" s="80"/>
      <c r="O61" s="80"/>
    </row>
    <row r="62" spans="1:21" ht="19.5" customHeight="1" x14ac:dyDescent="0.2">
      <c r="N62" s="80"/>
      <c r="O62" s="80"/>
    </row>
    <row r="63" spans="1:21" ht="19.5" customHeight="1" x14ac:dyDescent="0.2">
      <c r="A63" s="138" t="s">
        <v>70</v>
      </c>
      <c r="B63" s="138"/>
      <c r="C63" s="12" t="s">
        <v>1</v>
      </c>
      <c r="D63" s="24">
        <v>176</v>
      </c>
      <c r="E63" s="12"/>
      <c r="N63" s="80"/>
      <c r="O63" s="80"/>
    </row>
    <row r="64" spans="1:21" ht="19.5" customHeight="1" x14ac:dyDescent="0.2">
      <c r="C64" s="12" t="s">
        <v>2</v>
      </c>
      <c r="D64" s="24">
        <v>74</v>
      </c>
      <c r="M64" s="141"/>
      <c r="N64" s="141"/>
      <c r="O64" s="141"/>
      <c r="P64" s="16"/>
      <c r="R64" s="76"/>
      <c r="U64" s="76"/>
    </row>
    <row r="65" spans="1:21" x14ac:dyDescent="0.2">
      <c r="R65" s="76"/>
      <c r="U65" s="76"/>
    </row>
    <row r="66" spans="1:21" ht="19.5" customHeight="1" x14ac:dyDescent="0.25">
      <c r="A66" s="142" t="s">
        <v>25</v>
      </c>
      <c r="B66" s="142"/>
      <c r="C66" s="142"/>
      <c r="D66" s="142"/>
    </row>
    <row r="67" spans="1:21" ht="19.5" customHeight="1" x14ac:dyDescent="0.2">
      <c r="A67" s="138" t="s">
        <v>71</v>
      </c>
      <c r="B67" s="138"/>
      <c r="C67" s="2" t="s">
        <v>1</v>
      </c>
      <c r="D67" s="24">
        <v>171</v>
      </c>
      <c r="M67" s="141"/>
      <c r="N67" s="141"/>
      <c r="O67" s="141"/>
      <c r="P67" s="16"/>
      <c r="R67" s="76"/>
      <c r="U67" s="76"/>
    </row>
    <row r="68" spans="1:21" ht="19.5" customHeight="1" x14ac:dyDescent="0.2">
      <c r="C68" s="2" t="s">
        <v>2</v>
      </c>
      <c r="D68" s="24">
        <v>77</v>
      </c>
      <c r="R68" s="76"/>
      <c r="U68" s="76"/>
    </row>
    <row r="69" spans="1:21" ht="19.5" customHeight="1" x14ac:dyDescent="0.2"/>
    <row r="70" spans="1:21" ht="19.5" customHeight="1" x14ac:dyDescent="0.2">
      <c r="A70" s="139" t="s">
        <v>72</v>
      </c>
      <c r="B70" s="139"/>
      <c r="C70" s="2" t="s">
        <v>1</v>
      </c>
      <c r="D70" s="24">
        <v>173</v>
      </c>
      <c r="M70" s="141"/>
      <c r="N70" s="141"/>
      <c r="O70" s="141"/>
      <c r="P70" s="16"/>
      <c r="R70" s="76"/>
      <c r="U70" s="76"/>
    </row>
    <row r="71" spans="1:21" ht="19.5" customHeight="1" x14ac:dyDescent="0.2">
      <c r="C71" s="2" t="s">
        <v>2</v>
      </c>
      <c r="D71" s="24">
        <v>74</v>
      </c>
    </row>
    <row r="72" spans="1:21" ht="19.5" customHeight="1" x14ac:dyDescent="0.2"/>
    <row r="73" spans="1:21" ht="19.5" customHeight="1" x14ac:dyDescent="0.2">
      <c r="A73" s="139" t="s">
        <v>73</v>
      </c>
      <c r="B73" s="139"/>
      <c r="C73" s="2" t="s">
        <v>1</v>
      </c>
      <c r="D73" s="24">
        <v>170</v>
      </c>
    </row>
    <row r="74" spans="1:21" ht="19.5" customHeight="1" x14ac:dyDescent="0.2">
      <c r="C74" s="2" t="s">
        <v>2</v>
      </c>
      <c r="D74" s="24">
        <v>75</v>
      </c>
    </row>
    <row r="75" spans="1:21" ht="19.5" customHeight="1" x14ac:dyDescent="0.2"/>
    <row r="76" spans="1:21" ht="19.5" customHeight="1" x14ac:dyDescent="0.2">
      <c r="A76" s="139" t="s">
        <v>74</v>
      </c>
      <c r="B76" s="139"/>
      <c r="C76" s="2" t="s">
        <v>1</v>
      </c>
      <c r="D76" s="24">
        <v>175</v>
      </c>
    </row>
    <row r="77" spans="1:21" ht="19.5" customHeight="1" x14ac:dyDescent="0.2">
      <c r="C77" s="2" t="s">
        <v>2</v>
      </c>
      <c r="D77" s="24">
        <v>73</v>
      </c>
    </row>
  </sheetData>
  <mergeCells count="82">
    <mergeCell ref="M67:O67"/>
    <mergeCell ref="F46:I46"/>
    <mergeCell ref="M70:O70"/>
    <mergeCell ref="M64:O64"/>
    <mergeCell ref="F42:I42"/>
    <mergeCell ref="M58:O58"/>
    <mergeCell ref="F50:H50"/>
    <mergeCell ref="A66:D66"/>
    <mergeCell ref="A54:B54"/>
    <mergeCell ref="A57:B57"/>
    <mergeCell ref="A60:B60"/>
    <mergeCell ref="A63:B63"/>
    <mergeCell ref="F23:H23"/>
    <mergeCell ref="A23:D23"/>
    <mergeCell ref="A42:D42"/>
    <mergeCell ref="A28:D28"/>
    <mergeCell ref="A30:C30"/>
    <mergeCell ref="A26:C26"/>
    <mergeCell ref="A27:C27"/>
    <mergeCell ref="A29:C29"/>
    <mergeCell ref="A33:D33"/>
    <mergeCell ref="A31:C31"/>
    <mergeCell ref="A32:C32"/>
    <mergeCell ref="A35:C35"/>
    <mergeCell ref="A41:D41"/>
    <mergeCell ref="A34:C34"/>
    <mergeCell ref="A21:C21"/>
    <mergeCell ref="A19:C19"/>
    <mergeCell ref="A20:C20"/>
    <mergeCell ref="A24:C24"/>
    <mergeCell ref="A43:C43"/>
    <mergeCell ref="A25:C25"/>
    <mergeCell ref="A22:C22"/>
    <mergeCell ref="F18:H18"/>
    <mergeCell ref="A14:C14"/>
    <mergeCell ref="F19:H19"/>
    <mergeCell ref="A12:C12"/>
    <mergeCell ref="F17:H17"/>
    <mergeCell ref="A13:C13"/>
    <mergeCell ref="A17:C17"/>
    <mergeCell ref="A18:C18"/>
    <mergeCell ref="A15:C15"/>
    <mergeCell ref="A16:D16"/>
    <mergeCell ref="A10:C10"/>
    <mergeCell ref="F10:H10"/>
    <mergeCell ref="A11:C11"/>
    <mergeCell ref="F16:I16"/>
    <mergeCell ref="A8:C8"/>
    <mergeCell ref="F8:H8"/>
    <mergeCell ref="A9:C9"/>
    <mergeCell ref="F9:H9"/>
    <mergeCell ref="F11:I11"/>
    <mergeCell ref="F12:H12"/>
    <mergeCell ref="F13:H13"/>
    <mergeCell ref="F14:H14"/>
    <mergeCell ref="A6:C6"/>
    <mergeCell ref="F6:H6"/>
    <mergeCell ref="A7:C7"/>
    <mergeCell ref="F7:H7"/>
    <mergeCell ref="A1:I1"/>
    <mergeCell ref="A3:D3"/>
    <mergeCell ref="A4:D4"/>
    <mergeCell ref="F4:I4"/>
    <mergeCell ref="A5:C5"/>
    <mergeCell ref="F5:H5"/>
    <mergeCell ref="F3:H3"/>
    <mergeCell ref="A67:B67"/>
    <mergeCell ref="A70:B70"/>
    <mergeCell ref="A73:B73"/>
    <mergeCell ref="A76:B76"/>
    <mergeCell ref="F43:G43"/>
    <mergeCell ref="F47:G47"/>
    <mergeCell ref="A45:C45"/>
    <mergeCell ref="A44:C44"/>
    <mergeCell ref="A49:C49"/>
    <mergeCell ref="A46:C46"/>
    <mergeCell ref="A47:D47"/>
    <mergeCell ref="A53:D53"/>
    <mergeCell ref="A52:C52"/>
    <mergeCell ref="A51:C51"/>
    <mergeCell ref="A50:C50"/>
    <mergeCell ref="A48:C48"/>
  </mergeCells>
  <pageMargins left="0.7" right="0.7" top="0.75" bottom="0.75" header="0.3" footer="0.3"/>
  <pageSetup scale="95" orientation="portrait" horizontalDpi="4294967294" verticalDpi="4294967294" r:id="rId1"/>
  <headerFooter>
    <oddFooter>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topLeftCell="A33" workbookViewId="0">
      <selection activeCell="I53" sqref="I53"/>
    </sheetView>
  </sheetViews>
  <sheetFormatPr defaultRowHeight="14.25" x14ac:dyDescent="0.2"/>
  <cols>
    <col min="1" max="1" width="10.7109375" style="12" customWidth="1"/>
    <col min="2" max="2" width="9.140625" style="12"/>
    <col min="3" max="3" width="14.5703125" style="12" customWidth="1"/>
    <col min="4" max="4" width="11" style="12" customWidth="1"/>
    <col min="5" max="5" width="3" style="12" customWidth="1"/>
    <col min="6" max="7" width="9.140625" style="12"/>
    <col min="8" max="8" width="15" style="12" customWidth="1"/>
    <col min="9" max="9" width="11.85546875" style="12" customWidth="1"/>
    <col min="10" max="16384" width="9.140625" style="12"/>
  </cols>
  <sheetData>
    <row r="1" spans="1:9" ht="20.25" x14ac:dyDescent="0.3">
      <c r="A1" s="145" t="s">
        <v>43</v>
      </c>
      <c r="B1" s="145"/>
      <c r="C1" s="145"/>
      <c r="D1" s="145"/>
      <c r="E1" s="145"/>
      <c r="F1" s="145"/>
      <c r="G1" s="145"/>
      <c r="H1" s="145"/>
      <c r="I1" s="145"/>
    </row>
    <row r="2" spans="1:9" ht="9.75" customHeight="1" x14ac:dyDescent="0.2"/>
    <row r="3" spans="1:9" ht="18" x14ac:dyDescent="0.25">
      <c r="A3" s="146" t="s">
        <v>27</v>
      </c>
      <c r="B3" s="146"/>
      <c r="C3" s="146"/>
      <c r="D3" s="146"/>
      <c r="E3" s="1"/>
      <c r="F3" s="146" t="s">
        <v>118</v>
      </c>
      <c r="G3" s="146"/>
      <c r="H3" s="146"/>
      <c r="I3" s="64">
        <v>357</v>
      </c>
    </row>
    <row r="4" spans="1:9" ht="15.75" x14ac:dyDescent="0.25">
      <c r="A4" s="142" t="s">
        <v>3</v>
      </c>
      <c r="B4" s="142"/>
      <c r="C4" s="142"/>
      <c r="D4" s="142"/>
      <c r="F4" s="142" t="s">
        <v>19</v>
      </c>
      <c r="G4" s="142"/>
      <c r="H4" s="142"/>
      <c r="I4" s="142"/>
    </row>
    <row r="5" spans="1:9" ht="19.5" customHeight="1" x14ac:dyDescent="0.2">
      <c r="A5" s="143" t="s">
        <v>44</v>
      </c>
      <c r="B5" s="143"/>
      <c r="C5" s="143"/>
      <c r="D5" s="24">
        <v>74</v>
      </c>
      <c r="F5" s="140" t="s">
        <v>62</v>
      </c>
      <c r="G5" s="140"/>
      <c r="H5" s="140"/>
      <c r="I5" s="24">
        <v>69</v>
      </c>
    </row>
    <row r="6" spans="1:9" ht="19.5" customHeight="1" x14ac:dyDescent="0.2">
      <c r="A6" s="143" t="s">
        <v>45</v>
      </c>
      <c r="B6" s="143"/>
      <c r="C6" s="143"/>
      <c r="D6" s="24">
        <v>272</v>
      </c>
      <c r="F6" s="140" t="s">
        <v>61</v>
      </c>
      <c r="G6" s="140"/>
      <c r="H6" s="140"/>
      <c r="I6" s="24">
        <v>93</v>
      </c>
    </row>
    <row r="7" spans="1:9" ht="19.5" customHeight="1" x14ac:dyDescent="0.2">
      <c r="A7" s="144" t="s">
        <v>46</v>
      </c>
      <c r="B7" s="144"/>
      <c r="C7" s="144"/>
      <c r="D7" s="24">
        <v>0</v>
      </c>
      <c r="F7" s="140" t="s">
        <v>63</v>
      </c>
      <c r="G7" s="140"/>
      <c r="H7" s="140"/>
      <c r="I7" s="24">
        <v>202</v>
      </c>
    </row>
    <row r="8" spans="1:9" ht="19.5" customHeight="1" x14ac:dyDescent="0.2">
      <c r="A8" s="148" t="s">
        <v>47</v>
      </c>
      <c r="B8" s="148"/>
      <c r="C8" s="148"/>
      <c r="D8" s="24">
        <v>3</v>
      </c>
      <c r="F8" s="140" t="s">
        <v>9</v>
      </c>
      <c r="G8" s="140"/>
      <c r="H8" s="140"/>
      <c r="I8" s="24">
        <v>169</v>
      </c>
    </row>
    <row r="9" spans="1:9" ht="19.5" customHeight="1" x14ac:dyDescent="0.2">
      <c r="A9" s="141" t="s">
        <v>48</v>
      </c>
      <c r="B9" s="141"/>
      <c r="C9" s="141"/>
      <c r="D9" s="24">
        <v>0</v>
      </c>
      <c r="F9" s="140" t="s">
        <v>0</v>
      </c>
      <c r="G9" s="140"/>
      <c r="H9" s="140"/>
      <c r="I9" s="24">
        <v>3</v>
      </c>
    </row>
    <row r="10" spans="1:9" ht="19.5" customHeight="1" x14ac:dyDescent="0.2">
      <c r="A10" s="147" t="s">
        <v>49</v>
      </c>
      <c r="B10" s="147"/>
      <c r="C10" s="147"/>
      <c r="D10" s="24">
        <v>1</v>
      </c>
      <c r="F10" s="141"/>
      <c r="G10" s="141"/>
      <c r="H10" s="141"/>
      <c r="I10" s="25"/>
    </row>
    <row r="11" spans="1:9" ht="19.5" customHeight="1" x14ac:dyDescent="0.25">
      <c r="A11" s="141" t="s">
        <v>50</v>
      </c>
      <c r="B11" s="141"/>
      <c r="C11" s="141"/>
      <c r="D11" s="24">
        <v>6</v>
      </c>
      <c r="F11" s="142" t="s">
        <v>64</v>
      </c>
      <c r="G11" s="142"/>
      <c r="H11" s="142"/>
      <c r="I11" s="142"/>
    </row>
    <row r="12" spans="1:9" ht="19.5" customHeight="1" x14ac:dyDescent="0.2">
      <c r="A12" s="141" t="s">
        <v>51</v>
      </c>
      <c r="B12" s="141"/>
      <c r="C12" s="141"/>
      <c r="D12" s="24">
        <v>0</v>
      </c>
      <c r="F12" s="140" t="s">
        <v>65</v>
      </c>
      <c r="G12" s="140"/>
      <c r="H12" s="140"/>
      <c r="I12" s="24">
        <v>78</v>
      </c>
    </row>
    <row r="13" spans="1:9" ht="19.5" customHeight="1" x14ac:dyDescent="0.2">
      <c r="A13" s="149" t="s">
        <v>52</v>
      </c>
      <c r="B13" s="149"/>
      <c r="C13" s="149"/>
      <c r="D13" s="24">
        <v>0</v>
      </c>
      <c r="F13" s="140" t="s">
        <v>66</v>
      </c>
      <c r="G13" s="140"/>
      <c r="H13" s="140"/>
      <c r="I13" s="24">
        <v>250</v>
      </c>
    </row>
    <row r="14" spans="1:9" ht="19.5" customHeight="1" x14ac:dyDescent="0.2">
      <c r="A14" s="141" t="s">
        <v>0</v>
      </c>
      <c r="B14" s="141"/>
      <c r="C14" s="141"/>
      <c r="D14" s="26">
        <v>0</v>
      </c>
      <c r="F14" s="140" t="s">
        <v>0</v>
      </c>
      <c r="G14" s="140"/>
      <c r="H14" s="140"/>
      <c r="I14" s="24">
        <v>3</v>
      </c>
    </row>
    <row r="15" spans="1:9" ht="19.5" customHeight="1" x14ac:dyDescent="0.2">
      <c r="A15" s="141"/>
      <c r="B15" s="141"/>
      <c r="C15" s="141"/>
      <c r="D15" s="25"/>
    </row>
    <row r="16" spans="1:9" ht="19.5" customHeight="1" x14ac:dyDescent="0.25">
      <c r="A16" s="142" t="s">
        <v>4</v>
      </c>
      <c r="B16" s="142"/>
      <c r="C16" s="142"/>
      <c r="D16" s="142"/>
      <c r="F16" s="142" t="s">
        <v>10</v>
      </c>
      <c r="G16" s="142"/>
      <c r="H16" s="142"/>
      <c r="I16" s="142"/>
    </row>
    <row r="17" spans="1:9" ht="19.5" customHeight="1" x14ac:dyDescent="0.2">
      <c r="A17" s="141" t="s">
        <v>53</v>
      </c>
      <c r="B17" s="141"/>
      <c r="C17" s="141"/>
      <c r="D17" s="24">
        <v>92</v>
      </c>
      <c r="F17" s="140" t="s">
        <v>11</v>
      </c>
      <c r="G17" s="140"/>
      <c r="H17" s="140"/>
      <c r="I17" s="24">
        <v>301</v>
      </c>
    </row>
    <row r="18" spans="1:9" ht="19.5" customHeight="1" x14ac:dyDescent="0.2">
      <c r="A18" s="141" t="s">
        <v>54</v>
      </c>
      <c r="B18" s="141"/>
      <c r="C18" s="141"/>
      <c r="D18" s="24">
        <v>242</v>
      </c>
      <c r="F18" s="140" t="s">
        <v>0</v>
      </c>
      <c r="G18" s="140"/>
      <c r="H18" s="140"/>
      <c r="I18" s="24">
        <v>3</v>
      </c>
    </row>
    <row r="19" spans="1:9" ht="19.5" customHeight="1" x14ac:dyDescent="0.2">
      <c r="A19" s="141" t="s">
        <v>55</v>
      </c>
      <c r="B19" s="141"/>
      <c r="C19" s="141"/>
      <c r="D19" s="24">
        <v>18</v>
      </c>
      <c r="F19" s="141"/>
      <c r="G19" s="141"/>
      <c r="H19" s="141"/>
      <c r="I19" s="25"/>
    </row>
    <row r="20" spans="1:9" ht="19.5" customHeight="1" x14ac:dyDescent="0.25">
      <c r="A20" s="141" t="s">
        <v>56</v>
      </c>
      <c r="B20" s="141"/>
      <c r="C20" s="141"/>
      <c r="D20" s="24">
        <v>4</v>
      </c>
      <c r="F20" s="8" t="s">
        <v>12</v>
      </c>
      <c r="G20" s="8"/>
      <c r="H20" s="8"/>
      <c r="I20" s="8"/>
    </row>
    <row r="21" spans="1:9" ht="19.5" customHeight="1" x14ac:dyDescent="0.2">
      <c r="A21" s="141" t="s">
        <v>0</v>
      </c>
      <c r="B21" s="141"/>
      <c r="C21" s="141"/>
      <c r="D21" s="26">
        <v>0</v>
      </c>
      <c r="F21" s="4" t="s">
        <v>13</v>
      </c>
      <c r="G21" s="4"/>
      <c r="H21" s="4"/>
      <c r="I21" s="24">
        <v>300</v>
      </c>
    </row>
    <row r="22" spans="1:9" ht="19.5" customHeight="1" x14ac:dyDescent="0.2">
      <c r="A22" s="141"/>
      <c r="B22" s="141"/>
      <c r="C22" s="141"/>
      <c r="D22" s="25"/>
      <c r="F22" s="4" t="s">
        <v>0</v>
      </c>
      <c r="G22" s="4"/>
      <c r="H22" s="4"/>
      <c r="I22" s="26">
        <v>10</v>
      </c>
    </row>
    <row r="23" spans="1:9" ht="19.5" customHeight="1" x14ac:dyDescent="0.25">
      <c r="A23" s="142" t="s">
        <v>5</v>
      </c>
      <c r="B23" s="142"/>
      <c r="C23" s="142"/>
      <c r="D23" s="142"/>
      <c r="F23" s="141"/>
      <c r="G23" s="141"/>
      <c r="H23" s="141"/>
      <c r="I23" s="25"/>
    </row>
    <row r="24" spans="1:9" ht="19.5" customHeight="1" x14ac:dyDescent="0.2">
      <c r="A24" s="141" t="s">
        <v>57</v>
      </c>
      <c r="B24" s="141"/>
      <c r="C24" s="141"/>
      <c r="D24" s="24">
        <v>84</v>
      </c>
    </row>
    <row r="25" spans="1:9" ht="19.5" customHeight="1" x14ac:dyDescent="0.2">
      <c r="A25" s="141" t="s">
        <v>58</v>
      </c>
      <c r="B25" s="141"/>
      <c r="C25" s="141"/>
      <c r="D25" s="24">
        <v>249</v>
      </c>
    </row>
    <row r="26" spans="1:9" ht="19.5" customHeight="1" x14ac:dyDescent="0.2">
      <c r="A26" s="141" t="s">
        <v>0</v>
      </c>
      <c r="B26" s="141"/>
      <c r="C26" s="141"/>
      <c r="D26" s="26">
        <v>0</v>
      </c>
    </row>
    <row r="27" spans="1:9" ht="19.5" customHeight="1" x14ac:dyDescent="0.2">
      <c r="A27" s="141"/>
      <c r="B27" s="141"/>
      <c r="C27" s="141"/>
      <c r="D27" s="25"/>
    </row>
    <row r="28" spans="1:9" ht="19.5" customHeight="1" x14ac:dyDescent="0.25">
      <c r="A28" s="142" t="s">
        <v>6</v>
      </c>
      <c r="B28" s="142"/>
      <c r="C28" s="142"/>
      <c r="D28" s="142"/>
    </row>
    <row r="29" spans="1:9" ht="19.5" customHeight="1" x14ac:dyDescent="0.2">
      <c r="A29" s="141" t="s">
        <v>59</v>
      </c>
      <c r="B29" s="141"/>
      <c r="C29" s="141"/>
      <c r="D29" s="24">
        <v>63</v>
      </c>
    </row>
    <row r="30" spans="1:9" ht="19.5" customHeight="1" x14ac:dyDescent="0.2">
      <c r="A30" s="141" t="s">
        <v>7</v>
      </c>
      <c r="B30" s="141"/>
      <c r="C30" s="141"/>
      <c r="D30" s="24">
        <v>270</v>
      </c>
    </row>
    <row r="31" spans="1:9" ht="19.5" customHeight="1" x14ac:dyDescent="0.2">
      <c r="A31" s="141" t="s">
        <v>0</v>
      </c>
      <c r="B31" s="141"/>
      <c r="C31" s="141"/>
      <c r="D31" s="26">
        <v>0</v>
      </c>
    </row>
    <row r="32" spans="1:9" ht="19.5" customHeight="1" x14ac:dyDescent="0.2">
      <c r="A32" s="141"/>
      <c r="B32" s="141"/>
      <c r="C32" s="141"/>
      <c r="D32" s="25"/>
    </row>
    <row r="33" spans="1:9" ht="19.5" customHeight="1" x14ac:dyDescent="0.25">
      <c r="A33" s="150" t="s">
        <v>8</v>
      </c>
      <c r="B33" s="150"/>
      <c r="C33" s="150"/>
      <c r="D33" s="150"/>
    </row>
    <row r="34" spans="1:9" ht="19.5" customHeight="1" x14ac:dyDescent="0.2">
      <c r="A34" s="141" t="s">
        <v>60</v>
      </c>
      <c r="B34" s="141"/>
      <c r="C34" s="141"/>
      <c r="D34" s="83">
        <v>295</v>
      </c>
    </row>
    <row r="35" spans="1:9" ht="19.5" customHeight="1" x14ac:dyDescent="0.2">
      <c r="A35" s="141" t="s">
        <v>0</v>
      </c>
      <c r="B35" s="141"/>
      <c r="C35" s="141"/>
      <c r="D35" s="26">
        <v>6</v>
      </c>
    </row>
    <row r="36" spans="1:9" ht="19.5" customHeight="1" x14ac:dyDescent="0.2">
      <c r="A36" s="5"/>
      <c r="B36" s="5"/>
      <c r="C36" s="5"/>
      <c r="D36" s="9"/>
    </row>
    <row r="37" spans="1:9" ht="19.5" customHeight="1" x14ac:dyDescent="0.2">
      <c r="A37" s="5"/>
      <c r="B37" s="5"/>
      <c r="C37" s="5"/>
      <c r="D37" s="9"/>
    </row>
    <row r="38" spans="1:9" ht="19.5" customHeight="1" x14ac:dyDescent="0.3">
      <c r="A38" s="5"/>
      <c r="B38" s="5"/>
      <c r="C38" s="5"/>
      <c r="D38" s="9"/>
      <c r="F38" s="6"/>
      <c r="G38" s="6"/>
      <c r="H38" s="6"/>
      <c r="I38" s="6"/>
    </row>
    <row r="39" spans="1:9" ht="20.25" x14ac:dyDescent="0.3">
      <c r="A39" s="23" t="str">
        <f>A1</f>
        <v>CALL IN SHEET FOR GENERAL ELECTION 11/3/2020</v>
      </c>
      <c r="B39" s="6"/>
      <c r="C39" s="6"/>
      <c r="D39" s="6"/>
      <c r="E39" s="6"/>
    </row>
    <row r="40" spans="1:9" ht="9.75" customHeight="1" x14ac:dyDescent="0.25">
      <c r="F40" s="7"/>
      <c r="G40" s="7"/>
      <c r="H40" s="7"/>
      <c r="I40" s="7"/>
    </row>
    <row r="41" spans="1:9" ht="18" x14ac:dyDescent="0.25">
      <c r="A41" s="146" t="str">
        <f>A3</f>
        <v>PRECINCT: CV2</v>
      </c>
      <c r="B41" s="146"/>
      <c r="C41" s="146"/>
      <c r="D41" s="146"/>
      <c r="E41" s="1"/>
      <c r="F41" s="7"/>
      <c r="G41" s="7"/>
      <c r="H41" s="7"/>
      <c r="I41" s="7"/>
    </row>
    <row r="42" spans="1:9" ht="19.5" customHeight="1" x14ac:dyDescent="0.25">
      <c r="A42" s="142" t="s">
        <v>22</v>
      </c>
      <c r="B42" s="142"/>
      <c r="C42" s="142"/>
      <c r="D42" s="142"/>
      <c r="F42" s="142" t="s">
        <v>76</v>
      </c>
      <c r="G42" s="142"/>
      <c r="H42" s="142"/>
      <c r="I42" s="142"/>
    </row>
    <row r="43" spans="1:9" ht="19.5" customHeight="1" x14ac:dyDescent="0.2">
      <c r="A43" s="140" t="s">
        <v>15</v>
      </c>
      <c r="B43" s="140"/>
      <c r="C43" s="140"/>
      <c r="D43" s="24">
        <v>185</v>
      </c>
      <c r="F43" s="139" t="s">
        <v>75</v>
      </c>
      <c r="G43" s="139"/>
      <c r="H43" s="80" t="s">
        <v>1</v>
      </c>
      <c r="I43" s="83">
        <v>212</v>
      </c>
    </row>
    <row r="44" spans="1:9" ht="19.5" customHeight="1" x14ac:dyDescent="0.25">
      <c r="A44" s="140" t="s">
        <v>14</v>
      </c>
      <c r="B44" s="140"/>
      <c r="C44" s="140"/>
      <c r="D44" s="26">
        <v>200</v>
      </c>
      <c r="F44" s="79"/>
      <c r="G44" s="79"/>
      <c r="H44" s="80" t="s">
        <v>2</v>
      </c>
      <c r="I44" s="83">
        <v>70</v>
      </c>
    </row>
    <row r="45" spans="1:9" ht="19.5" customHeight="1" x14ac:dyDescent="0.25">
      <c r="A45" s="140" t="s">
        <v>0</v>
      </c>
      <c r="B45" s="140"/>
      <c r="C45" s="140"/>
      <c r="D45" s="26">
        <v>6</v>
      </c>
      <c r="F45" s="79"/>
      <c r="G45" s="79"/>
      <c r="H45" s="79"/>
      <c r="I45" s="79"/>
    </row>
    <row r="46" spans="1:9" ht="19.5" customHeight="1" x14ac:dyDescent="0.25">
      <c r="A46" s="141"/>
      <c r="B46" s="141"/>
      <c r="C46" s="141"/>
      <c r="D46" s="25"/>
      <c r="F46" s="142" t="s">
        <v>77</v>
      </c>
      <c r="G46" s="142"/>
      <c r="H46" s="142"/>
      <c r="I46" s="142"/>
    </row>
    <row r="47" spans="1:9" ht="19.5" customHeight="1" x14ac:dyDescent="0.25">
      <c r="A47" s="142" t="s">
        <v>23</v>
      </c>
      <c r="B47" s="142"/>
      <c r="C47" s="142"/>
      <c r="D47" s="142"/>
      <c r="F47" s="139" t="s">
        <v>78</v>
      </c>
      <c r="G47" s="139"/>
      <c r="H47" s="80" t="s">
        <v>1</v>
      </c>
      <c r="I47" s="83">
        <v>178</v>
      </c>
    </row>
    <row r="48" spans="1:9" ht="19.5" customHeight="1" x14ac:dyDescent="0.25">
      <c r="A48" s="140" t="s">
        <v>18</v>
      </c>
      <c r="B48" s="140"/>
      <c r="C48" s="140"/>
      <c r="D48" s="24">
        <v>155</v>
      </c>
      <c r="F48" s="79"/>
      <c r="G48" s="79"/>
      <c r="H48" s="80" t="s">
        <v>2</v>
      </c>
      <c r="I48" s="83">
        <v>85</v>
      </c>
    </row>
    <row r="49" spans="1:10" ht="19.5" customHeight="1" x14ac:dyDescent="0.25">
      <c r="A49" s="140" t="s">
        <v>17</v>
      </c>
      <c r="B49" s="140"/>
      <c r="C49" s="140"/>
      <c r="D49" s="24">
        <v>193</v>
      </c>
      <c r="F49" s="79"/>
      <c r="G49" s="79"/>
      <c r="H49" s="79"/>
      <c r="I49" s="79"/>
    </row>
    <row r="50" spans="1:10" ht="19.5" customHeight="1" x14ac:dyDescent="0.25">
      <c r="A50" s="140" t="s">
        <v>16</v>
      </c>
      <c r="B50" s="140"/>
      <c r="C50" s="140"/>
      <c r="D50" s="24">
        <v>140</v>
      </c>
      <c r="F50" s="152" t="s">
        <v>79</v>
      </c>
      <c r="G50" s="152"/>
      <c r="H50" s="152"/>
      <c r="I50" s="79"/>
    </row>
    <row r="51" spans="1:10" ht="19.5" customHeight="1" x14ac:dyDescent="0.25">
      <c r="A51" s="140" t="s">
        <v>0</v>
      </c>
      <c r="B51" s="140"/>
      <c r="C51" s="140"/>
      <c r="D51" s="24">
        <v>4</v>
      </c>
      <c r="F51" s="79"/>
      <c r="G51" s="79"/>
      <c r="H51" s="80" t="s">
        <v>1</v>
      </c>
      <c r="I51" s="83">
        <v>71</v>
      </c>
    </row>
    <row r="52" spans="1:10" ht="19.5" customHeight="1" x14ac:dyDescent="0.25">
      <c r="A52" s="141"/>
      <c r="B52" s="141"/>
      <c r="C52" s="141"/>
      <c r="D52" s="25"/>
      <c r="F52" s="79"/>
      <c r="G52" s="79"/>
      <c r="H52" s="80" t="s">
        <v>2</v>
      </c>
      <c r="I52" s="83">
        <v>229</v>
      </c>
    </row>
    <row r="53" spans="1:10" s="80" customFormat="1" ht="15.75" x14ac:dyDescent="0.25">
      <c r="A53" s="142" t="s">
        <v>24</v>
      </c>
      <c r="B53" s="142"/>
      <c r="C53" s="142"/>
      <c r="D53" s="142"/>
    </row>
    <row r="54" spans="1:10" s="80" customFormat="1" ht="19.5" customHeight="1" x14ac:dyDescent="0.2">
      <c r="A54" s="139" t="s">
        <v>67</v>
      </c>
      <c r="B54" s="139"/>
      <c r="C54" s="80" t="s">
        <v>1</v>
      </c>
      <c r="D54" s="83">
        <v>164</v>
      </c>
    </row>
    <row r="55" spans="1:10" s="80" customFormat="1" ht="19.5" customHeight="1" x14ac:dyDescent="0.2">
      <c r="C55" s="80" t="s">
        <v>2</v>
      </c>
      <c r="D55" s="83">
        <v>87</v>
      </c>
    </row>
    <row r="56" spans="1:10" s="80" customFormat="1" ht="19.5" customHeight="1" x14ac:dyDescent="0.2"/>
    <row r="57" spans="1:10" s="80" customFormat="1" ht="19.5" customHeight="1" x14ac:dyDescent="0.2">
      <c r="A57" s="151" t="s">
        <v>68</v>
      </c>
      <c r="B57" s="151"/>
      <c r="C57" s="80" t="s">
        <v>1</v>
      </c>
      <c r="D57" s="83">
        <v>177</v>
      </c>
    </row>
    <row r="58" spans="1:10" s="80" customFormat="1" ht="19.5" customHeight="1" x14ac:dyDescent="0.2">
      <c r="C58" s="80" t="s">
        <v>2</v>
      </c>
      <c r="D58" s="83">
        <v>76</v>
      </c>
      <c r="J58" s="76"/>
    </row>
    <row r="59" spans="1:10" s="80" customFormat="1" ht="19.5" customHeight="1" x14ac:dyDescent="0.2">
      <c r="J59" s="76"/>
    </row>
    <row r="60" spans="1:10" s="80" customFormat="1" ht="19.5" customHeight="1" x14ac:dyDescent="0.2">
      <c r="A60" s="139" t="s">
        <v>69</v>
      </c>
      <c r="B60" s="139"/>
      <c r="C60" s="80" t="s">
        <v>1</v>
      </c>
      <c r="D60" s="83">
        <v>159</v>
      </c>
    </row>
    <row r="61" spans="1:10" s="80" customFormat="1" ht="19.5" customHeight="1" x14ac:dyDescent="0.2">
      <c r="C61" s="80" t="s">
        <v>2</v>
      </c>
      <c r="D61" s="83">
        <v>87</v>
      </c>
    </row>
    <row r="62" spans="1:10" s="80" customFormat="1" ht="19.5" customHeight="1" x14ac:dyDescent="0.2"/>
    <row r="63" spans="1:10" s="80" customFormat="1" ht="19.5" customHeight="1" x14ac:dyDescent="0.2">
      <c r="A63" s="138" t="s">
        <v>70</v>
      </c>
      <c r="B63" s="138"/>
      <c r="C63" s="80" t="s">
        <v>1</v>
      </c>
      <c r="D63" s="83">
        <v>166</v>
      </c>
    </row>
    <row r="64" spans="1:10" s="80" customFormat="1" ht="19.5" customHeight="1" x14ac:dyDescent="0.2">
      <c r="C64" s="80" t="s">
        <v>2</v>
      </c>
      <c r="D64" s="83">
        <v>83</v>
      </c>
      <c r="J64" s="76"/>
    </row>
    <row r="65" spans="1:10" s="80" customFormat="1" x14ac:dyDescent="0.2">
      <c r="J65" s="76"/>
    </row>
    <row r="66" spans="1:10" s="80" customFormat="1" ht="19.5" customHeight="1" x14ac:dyDescent="0.25">
      <c r="A66" s="142" t="s">
        <v>25</v>
      </c>
      <c r="B66" s="142"/>
      <c r="C66" s="142"/>
      <c r="D66" s="142"/>
    </row>
    <row r="67" spans="1:10" s="80" customFormat="1" ht="19.5" customHeight="1" x14ac:dyDescent="0.2">
      <c r="A67" s="138" t="s">
        <v>71</v>
      </c>
      <c r="B67" s="138"/>
      <c r="C67" s="80" t="s">
        <v>1</v>
      </c>
      <c r="D67" s="83">
        <v>171</v>
      </c>
      <c r="J67" s="76"/>
    </row>
    <row r="68" spans="1:10" s="80" customFormat="1" ht="19.5" customHeight="1" x14ac:dyDescent="0.2">
      <c r="C68" s="80" t="s">
        <v>2</v>
      </c>
      <c r="D68" s="83">
        <v>78</v>
      </c>
      <c r="J68" s="76"/>
    </row>
    <row r="69" spans="1:10" s="80" customFormat="1" ht="19.5" customHeight="1" x14ac:dyDescent="0.2"/>
    <row r="70" spans="1:10" s="80" customFormat="1" ht="19.5" customHeight="1" x14ac:dyDescent="0.2">
      <c r="A70" s="139" t="s">
        <v>72</v>
      </c>
      <c r="B70" s="139"/>
      <c r="C70" s="80" t="s">
        <v>1</v>
      </c>
      <c r="D70" s="83">
        <v>158</v>
      </c>
      <c r="J70" s="76"/>
    </row>
    <row r="71" spans="1:10" s="80" customFormat="1" ht="19.5" customHeight="1" x14ac:dyDescent="0.2">
      <c r="C71" s="80" t="s">
        <v>2</v>
      </c>
      <c r="D71" s="83">
        <v>90</v>
      </c>
    </row>
    <row r="72" spans="1:10" s="80" customFormat="1" ht="19.5" customHeight="1" x14ac:dyDescent="0.2"/>
    <row r="73" spans="1:10" s="80" customFormat="1" ht="19.5" customHeight="1" x14ac:dyDescent="0.2">
      <c r="A73" s="139" t="s">
        <v>73</v>
      </c>
      <c r="B73" s="139"/>
      <c r="C73" s="80" t="s">
        <v>1</v>
      </c>
      <c r="D73" s="83">
        <v>156</v>
      </c>
    </row>
    <row r="74" spans="1:10" s="80" customFormat="1" ht="19.5" customHeight="1" x14ac:dyDescent="0.2">
      <c r="C74" s="80" t="s">
        <v>2</v>
      </c>
      <c r="D74" s="83">
        <v>91</v>
      </c>
    </row>
    <row r="75" spans="1:10" s="80" customFormat="1" ht="19.5" customHeight="1" x14ac:dyDescent="0.2"/>
    <row r="76" spans="1:10" s="80" customFormat="1" ht="19.5" customHeight="1" x14ac:dyDescent="0.2">
      <c r="A76" s="139" t="s">
        <v>74</v>
      </c>
      <c r="B76" s="139"/>
      <c r="C76" s="80" t="s">
        <v>1</v>
      </c>
      <c r="D76" s="83">
        <v>176</v>
      </c>
    </row>
    <row r="77" spans="1:10" s="80" customFormat="1" ht="19.5" customHeight="1" x14ac:dyDescent="0.2">
      <c r="C77" s="80" t="s">
        <v>2</v>
      </c>
      <c r="D77" s="83">
        <v>73</v>
      </c>
    </row>
  </sheetData>
  <mergeCells count="78">
    <mergeCell ref="A6:C6"/>
    <mergeCell ref="F6:H6"/>
    <mergeCell ref="A7:C7"/>
    <mergeCell ref="F7:H7"/>
    <mergeCell ref="A1:I1"/>
    <mergeCell ref="A3:D3"/>
    <mergeCell ref="A4:D4"/>
    <mergeCell ref="F4:I4"/>
    <mergeCell ref="A5:C5"/>
    <mergeCell ref="F5:H5"/>
    <mergeCell ref="F3:H3"/>
    <mergeCell ref="A10:C10"/>
    <mergeCell ref="F10:H10"/>
    <mergeCell ref="A11:C11"/>
    <mergeCell ref="F11:I11"/>
    <mergeCell ref="A8:C8"/>
    <mergeCell ref="F8:H8"/>
    <mergeCell ref="A9:C9"/>
    <mergeCell ref="F9:H9"/>
    <mergeCell ref="A14:C14"/>
    <mergeCell ref="F14:H14"/>
    <mergeCell ref="A15:C15"/>
    <mergeCell ref="A12:C12"/>
    <mergeCell ref="F12:H12"/>
    <mergeCell ref="A13:C13"/>
    <mergeCell ref="F13:H13"/>
    <mergeCell ref="A18:C18"/>
    <mergeCell ref="F18:H18"/>
    <mergeCell ref="A19:C19"/>
    <mergeCell ref="F19:H19"/>
    <mergeCell ref="A16:D16"/>
    <mergeCell ref="F16:I16"/>
    <mergeCell ref="A17:C17"/>
    <mergeCell ref="F17:H17"/>
    <mergeCell ref="A23:D23"/>
    <mergeCell ref="F23:H23"/>
    <mergeCell ref="A24:C24"/>
    <mergeCell ref="A25:C25"/>
    <mergeCell ref="A20:C20"/>
    <mergeCell ref="A21:C21"/>
    <mergeCell ref="A22:C22"/>
    <mergeCell ref="A30:C30"/>
    <mergeCell ref="A31:C31"/>
    <mergeCell ref="A32:C32"/>
    <mergeCell ref="A26:C26"/>
    <mergeCell ref="A27:C27"/>
    <mergeCell ref="A28:D28"/>
    <mergeCell ref="A29:C29"/>
    <mergeCell ref="A42:D42"/>
    <mergeCell ref="A43:C43"/>
    <mergeCell ref="A44:C44"/>
    <mergeCell ref="A45:C45"/>
    <mergeCell ref="A33:D33"/>
    <mergeCell ref="A34:C34"/>
    <mergeCell ref="A35:C35"/>
    <mergeCell ref="A41:D41"/>
    <mergeCell ref="A53:D53"/>
    <mergeCell ref="A50:C50"/>
    <mergeCell ref="A51:C51"/>
    <mergeCell ref="A52:C52"/>
    <mergeCell ref="A46:C46"/>
    <mergeCell ref="A47:D47"/>
    <mergeCell ref="A48:C48"/>
    <mergeCell ref="A49:C49"/>
    <mergeCell ref="F42:I42"/>
    <mergeCell ref="F46:I46"/>
    <mergeCell ref="F50:H50"/>
    <mergeCell ref="F43:G43"/>
    <mergeCell ref="F47:G47"/>
    <mergeCell ref="A73:B73"/>
    <mergeCell ref="A76:B76"/>
    <mergeCell ref="A63:B63"/>
    <mergeCell ref="A60:B60"/>
    <mergeCell ref="A54:B54"/>
    <mergeCell ref="A57:B57"/>
    <mergeCell ref="A66:D66"/>
    <mergeCell ref="A67:B67"/>
    <mergeCell ref="A70:B70"/>
  </mergeCells>
  <pageMargins left="0.7" right="0.7" top="0.75" bottom="0.75" header="0.3" footer="0.3"/>
  <pageSetup scale="95" orientation="portrait" horizontalDpi="4294967294" verticalDpi="4294967294" r:id="rId1"/>
  <headerFooter>
    <oddFooter>&amp;C&amp;P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7"/>
  <sheetViews>
    <sheetView topLeftCell="A26" workbookViewId="0">
      <selection activeCell="I53" sqref="I53"/>
    </sheetView>
  </sheetViews>
  <sheetFormatPr defaultRowHeight="14.25" x14ac:dyDescent="0.2"/>
  <cols>
    <col min="1" max="1" width="10.7109375" style="12" customWidth="1"/>
    <col min="2" max="2" width="9.140625" style="12"/>
    <col min="3" max="3" width="14.5703125" style="12" customWidth="1"/>
    <col min="4" max="4" width="11.85546875" style="12" customWidth="1"/>
    <col min="5" max="5" width="3" style="12" customWidth="1"/>
    <col min="6" max="7" width="9.140625" style="12"/>
    <col min="8" max="8" width="15" style="12" customWidth="1"/>
    <col min="9" max="9" width="11.85546875" style="12" customWidth="1"/>
    <col min="10" max="16384" width="9.140625" style="12"/>
  </cols>
  <sheetData>
    <row r="1" spans="1:9" ht="20.25" x14ac:dyDescent="0.3">
      <c r="A1" s="145" t="s">
        <v>43</v>
      </c>
      <c r="B1" s="145"/>
      <c r="C1" s="145"/>
      <c r="D1" s="145"/>
      <c r="E1" s="145"/>
      <c r="F1" s="145"/>
      <c r="G1" s="145"/>
      <c r="H1" s="145"/>
      <c r="I1" s="145"/>
    </row>
    <row r="2" spans="1:9" ht="9.75" customHeight="1" x14ac:dyDescent="0.2"/>
    <row r="3" spans="1:9" ht="18" x14ac:dyDescent="0.25">
      <c r="A3" s="146" t="s">
        <v>28</v>
      </c>
      <c r="B3" s="146"/>
      <c r="C3" s="146"/>
      <c r="D3" s="146"/>
      <c r="E3" s="1"/>
      <c r="F3" s="146" t="s">
        <v>118</v>
      </c>
      <c r="G3" s="146"/>
      <c r="H3" s="146"/>
      <c r="I3" s="64">
        <v>383</v>
      </c>
    </row>
    <row r="4" spans="1:9" ht="15.75" x14ac:dyDescent="0.25">
      <c r="A4" s="142" t="s">
        <v>3</v>
      </c>
      <c r="B4" s="142"/>
      <c r="C4" s="142"/>
      <c r="D4" s="142"/>
      <c r="F4" s="142" t="s">
        <v>19</v>
      </c>
      <c r="G4" s="142"/>
      <c r="H4" s="142"/>
      <c r="I4" s="142"/>
    </row>
    <row r="5" spans="1:9" ht="19.5" customHeight="1" x14ac:dyDescent="0.2">
      <c r="A5" s="143" t="s">
        <v>44</v>
      </c>
      <c r="B5" s="143"/>
      <c r="C5" s="143"/>
      <c r="D5" s="24">
        <v>75</v>
      </c>
      <c r="F5" s="140" t="s">
        <v>61</v>
      </c>
      <c r="G5" s="140"/>
      <c r="H5" s="140"/>
      <c r="I5" s="24">
        <v>112</v>
      </c>
    </row>
    <row r="6" spans="1:9" ht="19.5" customHeight="1" x14ac:dyDescent="0.2">
      <c r="A6" s="143" t="s">
        <v>45</v>
      </c>
      <c r="B6" s="143"/>
      <c r="C6" s="143"/>
      <c r="D6" s="24">
        <v>287</v>
      </c>
      <c r="F6" s="140" t="s">
        <v>62</v>
      </c>
      <c r="G6" s="140"/>
      <c r="H6" s="140"/>
      <c r="I6" s="24">
        <v>92</v>
      </c>
    </row>
    <row r="7" spans="1:9" ht="19.5" customHeight="1" x14ac:dyDescent="0.2">
      <c r="A7" s="144" t="s">
        <v>46</v>
      </c>
      <c r="B7" s="144"/>
      <c r="C7" s="144"/>
      <c r="D7" s="24">
        <v>2</v>
      </c>
      <c r="F7" s="140" t="s">
        <v>9</v>
      </c>
      <c r="G7" s="140"/>
      <c r="H7" s="140"/>
      <c r="I7" s="24">
        <v>190</v>
      </c>
    </row>
    <row r="8" spans="1:9" ht="19.5" customHeight="1" x14ac:dyDescent="0.2">
      <c r="A8" s="148" t="s">
        <v>47</v>
      </c>
      <c r="B8" s="148"/>
      <c r="C8" s="148"/>
      <c r="D8" s="24">
        <v>0</v>
      </c>
      <c r="F8" s="140" t="s">
        <v>63</v>
      </c>
      <c r="G8" s="140"/>
      <c r="H8" s="140"/>
      <c r="I8" s="24">
        <v>206</v>
      </c>
    </row>
    <row r="9" spans="1:9" ht="19.5" customHeight="1" x14ac:dyDescent="0.2">
      <c r="A9" s="141" t="s">
        <v>48</v>
      </c>
      <c r="B9" s="141"/>
      <c r="C9" s="141"/>
      <c r="D9" s="24">
        <v>0</v>
      </c>
      <c r="F9" s="140" t="s">
        <v>0</v>
      </c>
      <c r="G9" s="140"/>
      <c r="H9" s="140"/>
      <c r="I9" s="24">
        <v>1</v>
      </c>
    </row>
    <row r="10" spans="1:9" ht="19.5" customHeight="1" x14ac:dyDescent="0.2">
      <c r="A10" s="147" t="s">
        <v>49</v>
      </c>
      <c r="B10" s="147"/>
      <c r="C10" s="147"/>
      <c r="D10" s="24">
        <v>1</v>
      </c>
      <c r="F10" s="141"/>
      <c r="G10" s="141"/>
      <c r="H10" s="141"/>
      <c r="I10" s="25"/>
    </row>
    <row r="11" spans="1:9" ht="19.5" customHeight="1" x14ac:dyDescent="0.25">
      <c r="A11" s="141" t="s">
        <v>50</v>
      </c>
      <c r="B11" s="141"/>
      <c r="C11" s="141"/>
      <c r="D11" s="24">
        <v>9</v>
      </c>
      <c r="F11" s="142" t="s">
        <v>64</v>
      </c>
      <c r="G11" s="142"/>
      <c r="H11" s="142"/>
      <c r="I11" s="142"/>
    </row>
    <row r="12" spans="1:9" ht="19.5" customHeight="1" x14ac:dyDescent="0.2">
      <c r="A12" s="141" t="s">
        <v>51</v>
      </c>
      <c r="B12" s="141"/>
      <c r="C12" s="141"/>
      <c r="D12" s="24">
        <v>2</v>
      </c>
      <c r="F12" s="140" t="s">
        <v>65</v>
      </c>
      <c r="G12" s="140"/>
      <c r="H12" s="140"/>
      <c r="I12" s="24">
        <v>97</v>
      </c>
    </row>
    <row r="13" spans="1:9" ht="19.5" customHeight="1" x14ac:dyDescent="0.2">
      <c r="A13" s="149" t="s">
        <v>52</v>
      </c>
      <c r="B13" s="149"/>
      <c r="C13" s="149"/>
      <c r="D13" s="24">
        <v>1</v>
      </c>
      <c r="F13" s="140" t="s">
        <v>66</v>
      </c>
      <c r="G13" s="140"/>
      <c r="H13" s="140"/>
      <c r="I13" s="24">
        <v>261</v>
      </c>
    </row>
    <row r="14" spans="1:9" ht="19.5" customHeight="1" x14ac:dyDescent="0.2">
      <c r="A14" s="141" t="s">
        <v>0</v>
      </c>
      <c r="B14" s="141"/>
      <c r="C14" s="141"/>
      <c r="D14" s="26">
        <v>3</v>
      </c>
      <c r="F14" s="140" t="s">
        <v>0</v>
      </c>
      <c r="G14" s="140"/>
      <c r="H14" s="140"/>
      <c r="I14" s="24">
        <v>2</v>
      </c>
    </row>
    <row r="15" spans="1:9" ht="19.5" customHeight="1" x14ac:dyDescent="0.2">
      <c r="A15" s="141"/>
      <c r="B15" s="141"/>
      <c r="C15" s="141"/>
      <c r="D15" s="25"/>
    </row>
    <row r="16" spans="1:9" ht="19.5" customHeight="1" x14ac:dyDescent="0.25">
      <c r="A16" s="142" t="s">
        <v>4</v>
      </c>
      <c r="B16" s="142"/>
      <c r="C16" s="142"/>
      <c r="D16" s="142"/>
      <c r="F16" s="142" t="s">
        <v>10</v>
      </c>
      <c r="G16" s="142"/>
      <c r="H16" s="142"/>
      <c r="I16" s="142"/>
    </row>
    <row r="17" spans="1:9" ht="19.5" customHeight="1" x14ac:dyDescent="0.2">
      <c r="A17" s="141" t="s">
        <v>53</v>
      </c>
      <c r="B17" s="141"/>
      <c r="C17" s="141"/>
      <c r="D17" s="24">
        <v>82</v>
      </c>
      <c r="F17" s="140" t="s">
        <v>11</v>
      </c>
      <c r="G17" s="140"/>
      <c r="H17" s="140"/>
      <c r="I17" s="24">
        <v>320</v>
      </c>
    </row>
    <row r="18" spans="1:9" ht="19.5" customHeight="1" x14ac:dyDescent="0.2">
      <c r="A18" s="141" t="s">
        <v>54</v>
      </c>
      <c r="B18" s="141"/>
      <c r="C18" s="141"/>
      <c r="D18" s="24">
        <v>266</v>
      </c>
      <c r="F18" s="140" t="s">
        <v>0</v>
      </c>
      <c r="G18" s="140"/>
      <c r="H18" s="140"/>
      <c r="I18" s="24">
        <v>4</v>
      </c>
    </row>
    <row r="19" spans="1:9" ht="19.5" customHeight="1" x14ac:dyDescent="0.2">
      <c r="A19" s="141" t="s">
        <v>55</v>
      </c>
      <c r="B19" s="141"/>
      <c r="C19" s="141"/>
      <c r="D19" s="24">
        <v>20</v>
      </c>
      <c r="F19" s="141"/>
      <c r="G19" s="141"/>
      <c r="H19" s="141"/>
      <c r="I19" s="25"/>
    </row>
    <row r="20" spans="1:9" ht="19.5" customHeight="1" x14ac:dyDescent="0.25">
      <c r="A20" s="141" t="s">
        <v>56</v>
      </c>
      <c r="B20" s="141"/>
      <c r="C20" s="141"/>
      <c r="D20" s="24">
        <v>8</v>
      </c>
      <c r="F20" s="8" t="s">
        <v>12</v>
      </c>
      <c r="G20" s="8"/>
      <c r="H20" s="8"/>
      <c r="I20" s="8"/>
    </row>
    <row r="21" spans="1:9" ht="19.5" customHeight="1" x14ac:dyDescent="0.2">
      <c r="A21" s="141" t="s">
        <v>0</v>
      </c>
      <c r="B21" s="141"/>
      <c r="C21" s="141"/>
      <c r="D21" s="26">
        <v>0</v>
      </c>
      <c r="F21" s="4" t="s">
        <v>13</v>
      </c>
      <c r="G21" s="4"/>
      <c r="H21" s="4"/>
      <c r="I21" s="24">
        <v>335</v>
      </c>
    </row>
    <row r="22" spans="1:9" ht="19.5" customHeight="1" x14ac:dyDescent="0.2">
      <c r="A22" s="141"/>
      <c r="B22" s="141"/>
      <c r="C22" s="141"/>
      <c r="D22" s="25"/>
      <c r="F22" s="4" t="s">
        <v>0</v>
      </c>
      <c r="G22" s="4"/>
      <c r="H22" s="4"/>
      <c r="I22" s="26">
        <v>9</v>
      </c>
    </row>
    <row r="23" spans="1:9" ht="19.5" customHeight="1" x14ac:dyDescent="0.25">
      <c r="A23" s="142" t="s">
        <v>5</v>
      </c>
      <c r="B23" s="142"/>
      <c r="C23" s="142"/>
      <c r="D23" s="142"/>
      <c r="F23" s="141"/>
      <c r="G23" s="141"/>
      <c r="H23" s="141"/>
      <c r="I23" s="25"/>
    </row>
    <row r="24" spans="1:9" ht="19.5" customHeight="1" x14ac:dyDescent="0.2">
      <c r="A24" s="141" t="s">
        <v>57</v>
      </c>
      <c r="B24" s="141"/>
      <c r="C24" s="141"/>
      <c r="D24" s="24">
        <v>94</v>
      </c>
    </row>
    <row r="25" spans="1:9" ht="19.5" customHeight="1" x14ac:dyDescent="0.2">
      <c r="A25" s="141" t="s">
        <v>58</v>
      </c>
      <c r="B25" s="141"/>
      <c r="C25" s="141"/>
      <c r="D25" s="24">
        <v>267</v>
      </c>
    </row>
    <row r="26" spans="1:9" ht="19.5" customHeight="1" x14ac:dyDescent="0.2">
      <c r="A26" s="141" t="s">
        <v>0</v>
      </c>
      <c r="B26" s="141"/>
      <c r="C26" s="141"/>
      <c r="D26" s="26">
        <v>0</v>
      </c>
    </row>
    <row r="27" spans="1:9" ht="19.5" customHeight="1" x14ac:dyDescent="0.2">
      <c r="A27" s="141"/>
      <c r="B27" s="141"/>
      <c r="C27" s="141"/>
      <c r="D27" s="25"/>
    </row>
    <row r="28" spans="1:9" ht="19.5" customHeight="1" x14ac:dyDescent="0.25">
      <c r="A28" s="142" t="s">
        <v>6</v>
      </c>
      <c r="B28" s="142"/>
      <c r="C28" s="142"/>
      <c r="D28" s="142"/>
    </row>
    <row r="29" spans="1:9" ht="19.5" customHeight="1" x14ac:dyDescent="0.2">
      <c r="A29" s="141" t="s">
        <v>59</v>
      </c>
      <c r="B29" s="141"/>
      <c r="C29" s="141"/>
      <c r="D29" s="24">
        <v>78</v>
      </c>
    </row>
    <row r="30" spans="1:9" ht="19.5" customHeight="1" x14ac:dyDescent="0.2">
      <c r="A30" s="141" t="s">
        <v>7</v>
      </c>
      <c r="B30" s="141"/>
      <c r="C30" s="141"/>
      <c r="D30" s="24">
        <v>284</v>
      </c>
    </row>
    <row r="31" spans="1:9" ht="19.5" customHeight="1" x14ac:dyDescent="0.2">
      <c r="A31" s="141" t="s">
        <v>0</v>
      </c>
      <c r="B31" s="141"/>
      <c r="C31" s="141"/>
      <c r="D31" s="26">
        <v>0</v>
      </c>
    </row>
    <row r="32" spans="1:9" ht="19.5" customHeight="1" x14ac:dyDescent="0.2">
      <c r="A32" s="141"/>
      <c r="B32" s="141"/>
      <c r="C32" s="141"/>
      <c r="D32" s="25"/>
    </row>
    <row r="33" spans="1:9" ht="19.5" customHeight="1" x14ac:dyDescent="0.25">
      <c r="A33" s="150" t="s">
        <v>8</v>
      </c>
      <c r="B33" s="150"/>
      <c r="C33" s="150"/>
      <c r="D33" s="150"/>
    </row>
    <row r="34" spans="1:9" ht="19.5" customHeight="1" x14ac:dyDescent="0.2">
      <c r="A34" s="141" t="s">
        <v>60</v>
      </c>
      <c r="B34" s="141"/>
      <c r="C34" s="141"/>
      <c r="D34" s="83">
        <v>312</v>
      </c>
    </row>
    <row r="35" spans="1:9" ht="19.5" customHeight="1" x14ac:dyDescent="0.2">
      <c r="A35" s="141" t="s">
        <v>0</v>
      </c>
      <c r="B35" s="141"/>
      <c r="C35" s="141"/>
      <c r="D35" s="26">
        <v>4</v>
      </c>
    </row>
    <row r="36" spans="1:9" ht="19.5" customHeight="1" x14ac:dyDescent="0.2">
      <c r="A36" s="5"/>
      <c r="B36" s="5"/>
      <c r="C36" s="5"/>
      <c r="D36" s="9"/>
    </row>
    <row r="37" spans="1:9" ht="19.5" customHeight="1" x14ac:dyDescent="0.2">
      <c r="A37" s="5"/>
      <c r="B37" s="5"/>
      <c r="C37" s="5"/>
      <c r="D37" s="9"/>
    </row>
    <row r="38" spans="1:9" ht="19.5" customHeight="1" x14ac:dyDescent="0.3">
      <c r="A38" s="5"/>
      <c r="B38" s="5"/>
      <c r="C38" s="5"/>
      <c r="D38" s="9"/>
      <c r="F38" s="6"/>
      <c r="G38" s="6"/>
      <c r="H38" s="6"/>
      <c r="I38" s="6"/>
    </row>
    <row r="39" spans="1:9" ht="20.25" x14ac:dyDescent="0.3">
      <c r="A39" s="23" t="str">
        <f>A1</f>
        <v>CALL IN SHEET FOR GENERAL ELECTION 11/3/2020</v>
      </c>
      <c r="B39" s="6"/>
      <c r="C39" s="6"/>
      <c r="D39" s="6"/>
      <c r="E39" s="6"/>
    </row>
    <row r="40" spans="1:9" ht="9.75" customHeight="1" x14ac:dyDescent="0.25">
      <c r="F40" s="7"/>
      <c r="G40" s="7"/>
      <c r="H40" s="7"/>
      <c r="I40" s="7"/>
    </row>
    <row r="41" spans="1:9" ht="18" x14ac:dyDescent="0.25">
      <c r="A41" s="146" t="str">
        <f>A3</f>
        <v>PRECINCT: CV3</v>
      </c>
      <c r="B41" s="146"/>
      <c r="C41" s="146"/>
      <c r="D41" s="146"/>
      <c r="E41" s="1"/>
      <c r="F41" s="7"/>
      <c r="G41" s="7"/>
      <c r="H41" s="7"/>
      <c r="I41" s="7"/>
    </row>
    <row r="42" spans="1:9" s="80" customFormat="1" ht="19.5" customHeight="1" x14ac:dyDescent="0.25">
      <c r="A42" s="142" t="s">
        <v>22</v>
      </c>
      <c r="B42" s="142"/>
      <c r="C42" s="142"/>
      <c r="D42" s="142"/>
      <c r="F42" s="142" t="s">
        <v>76</v>
      </c>
      <c r="G42" s="142"/>
      <c r="H42" s="142"/>
      <c r="I42" s="142"/>
    </row>
    <row r="43" spans="1:9" s="80" customFormat="1" ht="19.5" customHeight="1" x14ac:dyDescent="0.2">
      <c r="A43" s="140" t="s">
        <v>15</v>
      </c>
      <c r="B43" s="140"/>
      <c r="C43" s="140"/>
      <c r="D43" s="83">
        <v>192</v>
      </c>
      <c r="F43" s="139" t="s">
        <v>75</v>
      </c>
      <c r="G43" s="139"/>
      <c r="H43" s="80" t="s">
        <v>1</v>
      </c>
      <c r="I43" s="83">
        <v>252</v>
      </c>
    </row>
    <row r="44" spans="1:9" s="80" customFormat="1" ht="19.5" customHeight="1" x14ac:dyDescent="0.25">
      <c r="A44" s="140" t="s">
        <v>14</v>
      </c>
      <c r="B44" s="140"/>
      <c r="C44" s="140"/>
      <c r="D44" s="82">
        <v>244</v>
      </c>
      <c r="F44" s="79"/>
      <c r="G44" s="79"/>
      <c r="H44" s="80" t="s">
        <v>2</v>
      </c>
      <c r="I44" s="83">
        <v>66</v>
      </c>
    </row>
    <row r="45" spans="1:9" s="80" customFormat="1" ht="19.5" customHeight="1" x14ac:dyDescent="0.25">
      <c r="A45" s="140" t="s">
        <v>0</v>
      </c>
      <c r="B45" s="140"/>
      <c r="C45" s="140"/>
      <c r="D45" s="82">
        <v>4</v>
      </c>
      <c r="F45" s="79"/>
      <c r="G45" s="79"/>
      <c r="H45" s="79"/>
      <c r="I45" s="79"/>
    </row>
    <row r="46" spans="1:9" s="80" customFormat="1" ht="19.5" customHeight="1" x14ac:dyDescent="0.25">
      <c r="A46" s="141"/>
      <c r="B46" s="141"/>
      <c r="C46" s="141"/>
      <c r="D46" s="81"/>
      <c r="F46" s="142" t="s">
        <v>77</v>
      </c>
      <c r="G46" s="142"/>
      <c r="H46" s="142"/>
      <c r="I46" s="142"/>
    </row>
    <row r="47" spans="1:9" s="80" customFormat="1" ht="19.5" customHeight="1" x14ac:dyDescent="0.25">
      <c r="A47" s="142" t="s">
        <v>23</v>
      </c>
      <c r="B47" s="142"/>
      <c r="C47" s="142"/>
      <c r="D47" s="142"/>
      <c r="F47" s="139" t="s">
        <v>78</v>
      </c>
      <c r="G47" s="139"/>
      <c r="H47" s="80" t="s">
        <v>1</v>
      </c>
      <c r="I47" s="83">
        <v>213</v>
      </c>
    </row>
    <row r="48" spans="1:9" s="80" customFormat="1" ht="19.5" customHeight="1" x14ac:dyDescent="0.25">
      <c r="A48" s="140" t="s">
        <v>18</v>
      </c>
      <c r="B48" s="140"/>
      <c r="C48" s="140"/>
      <c r="D48" s="83">
        <v>167</v>
      </c>
      <c r="F48" s="79"/>
      <c r="G48" s="79"/>
      <c r="H48" s="80" t="s">
        <v>2</v>
      </c>
      <c r="I48" s="83">
        <v>84</v>
      </c>
    </row>
    <row r="49" spans="1:21" s="80" customFormat="1" ht="19.5" customHeight="1" x14ac:dyDescent="0.25">
      <c r="A49" s="140" t="s">
        <v>17</v>
      </c>
      <c r="B49" s="140"/>
      <c r="C49" s="140"/>
      <c r="D49" s="83">
        <v>236</v>
      </c>
      <c r="F49" s="79"/>
      <c r="G49" s="79"/>
      <c r="H49" s="79"/>
      <c r="I49" s="79"/>
    </row>
    <row r="50" spans="1:21" s="80" customFormat="1" ht="19.5" customHeight="1" x14ac:dyDescent="0.25">
      <c r="A50" s="140" t="s">
        <v>16</v>
      </c>
      <c r="B50" s="140"/>
      <c r="C50" s="140"/>
      <c r="D50" s="83">
        <v>165</v>
      </c>
      <c r="F50" s="152" t="s">
        <v>79</v>
      </c>
      <c r="G50" s="152"/>
      <c r="H50" s="152"/>
      <c r="I50" s="79"/>
    </row>
    <row r="51" spans="1:21" s="80" customFormat="1" ht="19.5" customHeight="1" x14ac:dyDescent="0.25">
      <c r="A51" s="140" t="s">
        <v>0</v>
      </c>
      <c r="B51" s="140"/>
      <c r="C51" s="140"/>
      <c r="D51" s="83">
        <v>7</v>
      </c>
      <c r="F51" s="79"/>
      <c r="G51" s="79"/>
      <c r="H51" s="80" t="s">
        <v>1</v>
      </c>
      <c r="I51" s="83">
        <v>90</v>
      </c>
    </row>
    <row r="52" spans="1:21" s="80" customFormat="1" ht="19.5" customHeight="1" x14ac:dyDescent="0.25">
      <c r="A52" s="141"/>
      <c r="B52" s="141"/>
      <c r="C52" s="141"/>
      <c r="D52" s="81"/>
      <c r="F52" s="79"/>
      <c r="G52" s="79"/>
      <c r="H52" s="80" t="s">
        <v>2</v>
      </c>
      <c r="I52" s="83">
        <v>253</v>
      </c>
    </row>
    <row r="53" spans="1:21" s="80" customFormat="1" ht="15.75" x14ac:dyDescent="0.25">
      <c r="A53" s="142" t="s">
        <v>24</v>
      </c>
      <c r="B53" s="142"/>
      <c r="C53" s="142"/>
      <c r="D53" s="142"/>
    </row>
    <row r="54" spans="1:21" s="80" customFormat="1" ht="19.5" customHeight="1" x14ac:dyDescent="0.2">
      <c r="A54" s="139" t="s">
        <v>67</v>
      </c>
      <c r="B54" s="139"/>
      <c r="C54" s="80" t="s">
        <v>1</v>
      </c>
      <c r="D54" s="83">
        <v>198</v>
      </c>
    </row>
    <row r="55" spans="1:21" s="80" customFormat="1" ht="19.5" customHeight="1" x14ac:dyDescent="0.2">
      <c r="C55" s="80" t="s">
        <v>2</v>
      </c>
      <c r="D55" s="83">
        <v>89</v>
      </c>
    </row>
    <row r="56" spans="1:21" s="80" customFormat="1" ht="19.5" customHeight="1" x14ac:dyDescent="0.2"/>
    <row r="57" spans="1:21" s="80" customFormat="1" ht="19.5" customHeight="1" x14ac:dyDescent="0.2">
      <c r="A57" s="151" t="s">
        <v>68</v>
      </c>
      <c r="B57" s="151"/>
      <c r="C57" s="80" t="s">
        <v>1</v>
      </c>
      <c r="D57" s="83">
        <v>199</v>
      </c>
    </row>
    <row r="58" spans="1:21" s="80" customFormat="1" ht="19.5" customHeight="1" x14ac:dyDescent="0.2">
      <c r="C58" s="80" t="s">
        <v>2</v>
      </c>
      <c r="D58" s="83">
        <v>84</v>
      </c>
      <c r="M58" s="141"/>
      <c r="N58" s="141"/>
      <c r="O58" s="141"/>
      <c r="P58" s="81"/>
      <c r="R58" s="76"/>
      <c r="U58" s="76"/>
    </row>
    <row r="59" spans="1:21" s="80" customFormat="1" ht="19.5" customHeight="1" x14ac:dyDescent="0.2">
      <c r="R59" s="76"/>
      <c r="U59" s="76"/>
    </row>
    <row r="60" spans="1:21" s="80" customFormat="1" ht="19.5" customHeight="1" x14ac:dyDescent="0.2">
      <c r="A60" s="139" t="s">
        <v>69</v>
      </c>
      <c r="B60" s="139"/>
      <c r="C60" s="80" t="s">
        <v>1</v>
      </c>
      <c r="D60" s="83">
        <v>185</v>
      </c>
    </row>
    <row r="61" spans="1:21" s="80" customFormat="1" ht="19.5" customHeight="1" x14ac:dyDescent="0.2">
      <c r="C61" s="80" t="s">
        <v>2</v>
      </c>
      <c r="D61" s="83">
        <v>95</v>
      </c>
    </row>
    <row r="62" spans="1:21" s="80" customFormat="1" ht="19.5" customHeight="1" x14ac:dyDescent="0.2"/>
    <row r="63" spans="1:21" s="80" customFormat="1" ht="19.5" customHeight="1" x14ac:dyDescent="0.2">
      <c r="A63" s="138" t="s">
        <v>70</v>
      </c>
      <c r="B63" s="138"/>
      <c r="C63" s="80" t="s">
        <v>1</v>
      </c>
      <c r="D63" s="83">
        <v>201</v>
      </c>
    </row>
    <row r="64" spans="1:21" s="80" customFormat="1" ht="19.5" customHeight="1" x14ac:dyDescent="0.2">
      <c r="C64" s="80" t="s">
        <v>2</v>
      </c>
      <c r="D64" s="83">
        <v>78</v>
      </c>
      <c r="M64" s="141"/>
      <c r="N64" s="141"/>
      <c r="O64" s="141"/>
      <c r="P64" s="81"/>
      <c r="R64" s="76"/>
      <c r="U64" s="76"/>
    </row>
    <row r="65" spans="1:21" s="80" customFormat="1" x14ac:dyDescent="0.2">
      <c r="R65" s="76"/>
      <c r="U65" s="76"/>
    </row>
    <row r="66" spans="1:21" s="80" customFormat="1" ht="19.5" customHeight="1" x14ac:dyDescent="0.25">
      <c r="A66" s="142" t="s">
        <v>25</v>
      </c>
      <c r="B66" s="142"/>
      <c r="C66" s="142"/>
      <c r="D66" s="142"/>
    </row>
    <row r="67" spans="1:21" s="80" customFormat="1" ht="19.5" customHeight="1" x14ac:dyDescent="0.2">
      <c r="A67" s="138" t="s">
        <v>71</v>
      </c>
      <c r="B67" s="138"/>
      <c r="C67" s="80" t="s">
        <v>1</v>
      </c>
      <c r="D67" s="83">
        <v>199</v>
      </c>
      <c r="M67" s="141"/>
      <c r="N67" s="141"/>
      <c r="O67" s="141"/>
      <c r="P67" s="81"/>
      <c r="R67" s="76"/>
      <c r="U67" s="76"/>
    </row>
    <row r="68" spans="1:21" s="80" customFormat="1" ht="19.5" customHeight="1" x14ac:dyDescent="0.2">
      <c r="C68" s="80" t="s">
        <v>2</v>
      </c>
      <c r="D68" s="83">
        <v>81</v>
      </c>
      <c r="R68" s="76"/>
      <c r="U68" s="76"/>
    </row>
    <row r="69" spans="1:21" s="80" customFormat="1" ht="19.5" customHeight="1" x14ac:dyDescent="0.2"/>
    <row r="70" spans="1:21" s="80" customFormat="1" ht="19.5" customHeight="1" x14ac:dyDescent="0.2">
      <c r="A70" s="139" t="s">
        <v>72</v>
      </c>
      <c r="B70" s="139"/>
      <c r="C70" s="80" t="s">
        <v>1</v>
      </c>
      <c r="D70" s="83">
        <v>185</v>
      </c>
      <c r="M70" s="141"/>
      <c r="N70" s="141"/>
      <c r="O70" s="141"/>
      <c r="P70" s="81"/>
      <c r="R70" s="76"/>
      <c r="U70" s="76"/>
    </row>
    <row r="71" spans="1:21" s="80" customFormat="1" ht="19.5" customHeight="1" x14ac:dyDescent="0.2">
      <c r="C71" s="80" t="s">
        <v>2</v>
      </c>
      <c r="D71" s="83">
        <v>92</v>
      </c>
    </row>
    <row r="72" spans="1:21" s="80" customFormat="1" ht="19.5" customHeight="1" x14ac:dyDescent="0.2"/>
    <row r="73" spans="1:21" s="80" customFormat="1" ht="19.5" customHeight="1" x14ac:dyDescent="0.2">
      <c r="A73" s="139" t="s">
        <v>73</v>
      </c>
      <c r="B73" s="139"/>
      <c r="C73" s="80" t="s">
        <v>1</v>
      </c>
      <c r="D73" s="83">
        <v>198</v>
      </c>
    </row>
    <row r="74" spans="1:21" s="80" customFormat="1" ht="19.5" customHeight="1" x14ac:dyDescent="0.2">
      <c r="C74" s="80" t="s">
        <v>2</v>
      </c>
      <c r="D74" s="83">
        <v>85</v>
      </c>
    </row>
    <row r="75" spans="1:21" s="80" customFormat="1" ht="19.5" customHeight="1" x14ac:dyDescent="0.2"/>
    <row r="76" spans="1:21" s="80" customFormat="1" ht="19.5" customHeight="1" x14ac:dyDescent="0.2">
      <c r="A76" s="139" t="s">
        <v>74</v>
      </c>
      <c r="B76" s="139"/>
      <c r="C76" s="80" t="s">
        <v>1</v>
      </c>
      <c r="D76" s="83">
        <v>204</v>
      </c>
    </row>
    <row r="77" spans="1:21" s="80" customFormat="1" ht="19.5" customHeight="1" x14ac:dyDescent="0.2">
      <c r="C77" s="80" t="s">
        <v>2</v>
      </c>
      <c r="D77" s="83">
        <v>78</v>
      </c>
    </row>
  </sheetData>
  <mergeCells count="82">
    <mergeCell ref="A6:C6"/>
    <mergeCell ref="F6:H6"/>
    <mergeCell ref="A7:C7"/>
    <mergeCell ref="F7:H7"/>
    <mergeCell ref="A1:I1"/>
    <mergeCell ref="A3:D3"/>
    <mergeCell ref="A4:D4"/>
    <mergeCell ref="F4:I4"/>
    <mergeCell ref="A5:C5"/>
    <mergeCell ref="F5:H5"/>
    <mergeCell ref="F3:H3"/>
    <mergeCell ref="A10:C10"/>
    <mergeCell ref="F10:H10"/>
    <mergeCell ref="A11:C11"/>
    <mergeCell ref="F11:I11"/>
    <mergeCell ref="A8:C8"/>
    <mergeCell ref="F8:H8"/>
    <mergeCell ref="A9:C9"/>
    <mergeCell ref="F9:H9"/>
    <mergeCell ref="A14:C14"/>
    <mergeCell ref="F14:H14"/>
    <mergeCell ref="A15:C15"/>
    <mergeCell ref="A12:C12"/>
    <mergeCell ref="F12:H12"/>
    <mergeCell ref="A13:C13"/>
    <mergeCell ref="F13:H13"/>
    <mergeCell ref="A18:C18"/>
    <mergeCell ref="F18:H18"/>
    <mergeCell ref="A19:C19"/>
    <mergeCell ref="F19:H19"/>
    <mergeCell ref="A16:D16"/>
    <mergeCell ref="F16:I16"/>
    <mergeCell ref="A17:C17"/>
    <mergeCell ref="F17:H17"/>
    <mergeCell ref="F23:H23"/>
    <mergeCell ref="A24:C24"/>
    <mergeCell ref="A25:C25"/>
    <mergeCell ref="A20:C20"/>
    <mergeCell ref="A21:C21"/>
    <mergeCell ref="A22:C22"/>
    <mergeCell ref="A26:C26"/>
    <mergeCell ref="A27:C27"/>
    <mergeCell ref="A28:D28"/>
    <mergeCell ref="A29:C29"/>
    <mergeCell ref="A23:D23"/>
    <mergeCell ref="A33:D33"/>
    <mergeCell ref="A34:C34"/>
    <mergeCell ref="A35:C35"/>
    <mergeCell ref="A41:D41"/>
    <mergeCell ref="A30:C30"/>
    <mergeCell ref="A31:C31"/>
    <mergeCell ref="A32:C32"/>
    <mergeCell ref="A46:C46"/>
    <mergeCell ref="A47:D47"/>
    <mergeCell ref="A48:C48"/>
    <mergeCell ref="A49:C49"/>
    <mergeCell ref="A42:D42"/>
    <mergeCell ref="A43:C43"/>
    <mergeCell ref="A44:C44"/>
    <mergeCell ref="A45:C45"/>
    <mergeCell ref="A53:D53"/>
    <mergeCell ref="A54:B54"/>
    <mergeCell ref="A57:B57"/>
    <mergeCell ref="A50:C50"/>
    <mergeCell ref="A51:C51"/>
    <mergeCell ref="A52:C52"/>
    <mergeCell ref="F42:I42"/>
    <mergeCell ref="F43:G43"/>
    <mergeCell ref="F46:I46"/>
    <mergeCell ref="F47:G47"/>
    <mergeCell ref="F50:H50"/>
    <mergeCell ref="M58:O58"/>
    <mergeCell ref="A60:B60"/>
    <mergeCell ref="A63:B63"/>
    <mergeCell ref="M64:O64"/>
    <mergeCell ref="A66:D66"/>
    <mergeCell ref="M67:O67"/>
    <mergeCell ref="A70:B70"/>
    <mergeCell ref="M70:O70"/>
    <mergeCell ref="A73:B73"/>
    <mergeCell ref="A76:B76"/>
    <mergeCell ref="A67:B67"/>
  </mergeCells>
  <pageMargins left="0.7" right="0.7" top="0.75" bottom="0.75" header="0.3" footer="0.3"/>
  <pageSetup scale="95" orientation="portrait" horizontalDpi="4294967294" verticalDpi="4294967294" r:id="rId1"/>
  <headerFooter>
    <oddFooter>&amp;C&amp;P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7"/>
  <sheetViews>
    <sheetView topLeftCell="A33" workbookViewId="0">
      <selection activeCell="I53" sqref="I53"/>
    </sheetView>
  </sheetViews>
  <sheetFormatPr defaultRowHeight="14.25" x14ac:dyDescent="0.2"/>
  <cols>
    <col min="1" max="1" width="10.7109375" style="12" customWidth="1"/>
    <col min="2" max="2" width="9.140625" style="12"/>
    <col min="3" max="3" width="14.5703125" style="12" customWidth="1"/>
    <col min="4" max="4" width="11.85546875" style="12" customWidth="1"/>
    <col min="5" max="5" width="3" style="12" customWidth="1"/>
    <col min="6" max="7" width="9.140625" style="12"/>
    <col min="8" max="8" width="15" style="12" customWidth="1"/>
    <col min="9" max="9" width="11.85546875" style="12" customWidth="1"/>
    <col min="10" max="16384" width="9.140625" style="12"/>
  </cols>
  <sheetData>
    <row r="1" spans="1:9" ht="20.25" x14ac:dyDescent="0.3">
      <c r="A1" s="145" t="s">
        <v>43</v>
      </c>
      <c r="B1" s="145"/>
      <c r="C1" s="145"/>
      <c r="D1" s="145"/>
      <c r="E1" s="145"/>
      <c r="F1" s="145"/>
      <c r="G1" s="145"/>
      <c r="H1" s="145"/>
      <c r="I1" s="145"/>
    </row>
    <row r="2" spans="1:9" ht="9.75" customHeight="1" x14ac:dyDescent="0.2"/>
    <row r="3" spans="1:9" ht="18" x14ac:dyDescent="0.25">
      <c r="A3" s="146" t="s">
        <v>91</v>
      </c>
      <c r="B3" s="146"/>
      <c r="C3" s="146"/>
      <c r="D3" s="146"/>
      <c r="E3" s="1"/>
      <c r="F3" s="146" t="s">
        <v>118</v>
      </c>
      <c r="G3" s="146"/>
      <c r="H3" s="146"/>
      <c r="I3" s="64">
        <v>215</v>
      </c>
    </row>
    <row r="4" spans="1:9" ht="15.75" x14ac:dyDescent="0.25">
      <c r="A4" s="142" t="s">
        <v>3</v>
      </c>
      <c r="B4" s="142"/>
      <c r="C4" s="142"/>
      <c r="D4" s="142"/>
      <c r="F4" s="142" t="s">
        <v>19</v>
      </c>
      <c r="G4" s="142"/>
      <c r="H4" s="142"/>
      <c r="I4" s="142"/>
    </row>
    <row r="5" spans="1:9" ht="19.5" customHeight="1" x14ac:dyDescent="0.2">
      <c r="A5" s="143" t="s">
        <v>44</v>
      </c>
      <c r="B5" s="143"/>
      <c r="C5" s="143"/>
      <c r="D5" s="83">
        <v>30</v>
      </c>
      <c r="F5" s="140" t="s">
        <v>61</v>
      </c>
      <c r="G5" s="140"/>
      <c r="H5" s="140"/>
      <c r="I5" s="83">
        <v>61</v>
      </c>
    </row>
    <row r="6" spans="1:9" ht="19.5" customHeight="1" x14ac:dyDescent="0.2">
      <c r="A6" s="143" t="s">
        <v>45</v>
      </c>
      <c r="B6" s="143"/>
      <c r="C6" s="143"/>
      <c r="D6" s="83">
        <v>181</v>
      </c>
      <c r="F6" s="140" t="s">
        <v>62</v>
      </c>
      <c r="G6" s="140"/>
      <c r="H6" s="140"/>
      <c r="I6" s="83">
        <v>31</v>
      </c>
    </row>
    <row r="7" spans="1:9" ht="19.5" customHeight="1" x14ac:dyDescent="0.2">
      <c r="A7" s="144" t="s">
        <v>46</v>
      </c>
      <c r="B7" s="144"/>
      <c r="C7" s="144"/>
      <c r="D7" s="83">
        <v>0</v>
      </c>
      <c r="F7" s="140" t="s">
        <v>9</v>
      </c>
      <c r="G7" s="140"/>
      <c r="H7" s="140"/>
      <c r="I7" s="83">
        <v>115</v>
      </c>
    </row>
    <row r="8" spans="1:9" ht="19.5" customHeight="1" x14ac:dyDescent="0.2">
      <c r="A8" s="148" t="s">
        <v>47</v>
      </c>
      <c r="B8" s="148"/>
      <c r="C8" s="148"/>
      <c r="D8" s="83">
        <v>0</v>
      </c>
      <c r="F8" s="140" t="s">
        <v>63</v>
      </c>
      <c r="G8" s="140"/>
      <c r="H8" s="140"/>
      <c r="I8" s="83">
        <v>135</v>
      </c>
    </row>
    <row r="9" spans="1:9" ht="19.5" customHeight="1" x14ac:dyDescent="0.2">
      <c r="A9" s="141" t="s">
        <v>48</v>
      </c>
      <c r="B9" s="141"/>
      <c r="C9" s="141"/>
      <c r="D9" s="83">
        <v>0</v>
      </c>
      <c r="F9" s="140" t="s">
        <v>0</v>
      </c>
      <c r="G9" s="140"/>
      <c r="H9" s="140"/>
      <c r="I9" s="83">
        <v>0</v>
      </c>
    </row>
    <row r="10" spans="1:9" ht="19.5" customHeight="1" x14ac:dyDescent="0.2">
      <c r="A10" s="147" t="s">
        <v>49</v>
      </c>
      <c r="B10" s="147"/>
      <c r="C10" s="147"/>
      <c r="D10" s="83">
        <v>0</v>
      </c>
      <c r="F10" s="141"/>
      <c r="G10" s="141"/>
      <c r="H10" s="141"/>
      <c r="I10" s="81"/>
    </row>
    <row r="11" spans="1:9" ht="19.5" customHeight="1" x14ac:dyDescent="0.25">
      <c r="A11" s="141" t="s">
        <v>50</v>
      </c>
      <c r="B11" s="141"/>
      <c r="C11" s="141"/>
      <c r="D11" s="83">
        <v>3</v>
      </c>
      <c r="F11" s="142" t="s">
        <v>64</v>
      </c>
      <c r="G11" s="142"/>
      <c r="H11" s="142"/>
      <c r="I11" s="142"/>
    </row>
    <row r="12" spans="1:9" ht="19.5" customHeight="1" x14ac:dyDescent="0.2">
      <c r="A12" s="141" t="s">
        <v>51</v>
      </c>
      <c r="B12" s="141"/>
      <c r="C12" s="141"/>
      <c r="D12" s="83">
        <v>1</v>
      </c>
      <c r="F12" s="140" t="s">
        <v>65</v>
      </c>
      <c r="G12" s="140"/>
      <c r="H12" s="140"/>
      <c r="I12" s="83">
        <v>39</v>
      </c>
    </row>
    <row r="13" spans="1:9" ht="19.5" customHeight="1" x14ac:dyDescent="0.2">
      <c r="A13" s="149" t="s">
        <v>52</v>
      </c>
      <c r="B13" s="149"/>
      <c r="C13" s="149"/>
      <c r="D13" s="83">
        <v>0</v>
      </c>
      <c r="F13" s="140" t="s">
        <v>66</v>
      </c>
      <c r="G13" s="140"/>
      <c r="H13" s="140"/>
      <c r="I13" s="83">
        <v>166</v>
      </c>
    </row>
    <row r="14" spans="1:9" ht="19.5" customHeight="1" x14ac:dyDescent="0.2">
      <c r="A14" s="141" t="s">
        <v>0</v>
      </c>
      <c r="B14" s="141"/>
      <c r="C14" s="141"/>
      <c r="D14" s="82">
        <v>0</v>
      </c>
      <c r="F14" s="140" t="s">
        <v>0</v>
      </c>
      <c r="G14" s="140"/>
      <c r="H14" s="140"/>
      <c r="I14" s="83">
        <v>0</v>
      </c>
    </row>
    <row r="15" spans="1:9" ht="19.5" customHeight="1" x14ac:dyDescent="0.2">
      <c r="A15" s="141"/>
      <c r="B15" s="141"/>
      <c r="C15" s="141"/>
      <c r="D15" s="81"/>
    </row>
    <row r="16" spans="1:9" ht="19.5" customHeight="1" x14ac:dyDescent="0.25">
      <c r="A16" s="142" t="s">
        <v>4</v>
      </c>
      <c r="B16" s="142"/>
      <c r="C16" s="142"/>
      <c r="D16" s="142"/>
      <c r="F16" s="142" t="s">
        <v>10</v>
      </c>
      <c r="G16" s="142"/>
      <c r="H16" s="142"/>
      <c r="I16" s="142"/>
    </row>
    <row r="17" spans="1:9" ht="19.5" customHeight="1" x14ac:dyDescent="0.2">
      <c r="A17" s="141" t="s">
        <v>53</v>
      </c>
      <c r="B17" s="141"/>
      <c r="C17" s="141"/>
      <c r="D17" s="83">
        <v>33</v>
      </c>
      <c r="F17" s="140" t="s">
        <v>11</v>
      </c>
      <c r="G17" s="140"/>
      <c r="H17" s="140"/>
      <c r="I17" s="83">
        <v>187</v>
      </c>
    </row>
    <row r="18" spans="1:9" ht="19.5" customHeight="1" x14ac:dyDescent="0.2">
      <c r="A18" s="141" t="s">
        <v>54</v>
      </c>
      <c r="B18" s="141"/>
      <c r="C18" s="141"/>
      <c r="D18" s="83">
        <v>173</v>
      </c>
      <c r="F18" s="140" t="s">
        <v>0</v>
      </c>
      <c r="G18" s="140"/>
      <c r="H18" s="140"/>
      <c r="I18" s="83">
        <v>1</v>
      </c>
    </row>
    <row r="19" spans="1:9" ht="19.5" customHeight="1" x14ac:dyDescent="0.2">
      <c r="A19" s="141" t="s">
        <v>55</v>
      </c>
      <c r="B19" s="141"/>
      <c r="C19" s="141"/>
      <c r="D19" s="83">
        <v>4</v>
      </c>
      <c r="F19" s="141"/>
      <c r="G19" s="141"/>
      <c r="H19" s="141"/>
      <c r="I19" s="81"/>
    </row>
    <row r="20" spans="1:9" ht="19.5" customHeight="1" x14ac:dyDescent="0.25">
      <c r="A20" s="141" t="s">
        <v>56</v>
      </c>
      <c r="B20" s="141"/>
      <c r="C20" s="141"/>
      <c r="D20" s="83">
        <v>2</v>
      </c>
      <c r="F20" s="8" t="s">
        <v>12</v>
      </c>
      <c r="G20" s="8"/>
      <c r="H20" s="8"/>
      <c r="I20" s="8"/>
    </row>
    <row r="21" spans="1:9" ht="19.5" customHeight="1" x14ac:dyDescent="0.2">
      <c r="A21" s="141" t="s">
        <v>0</v>
      </c>
      <c r="B21" s="141"/>
      <c r="C21" s="141"/>
      <c r="D21" s="82">
        <v>0</v>
      </c>
      <c r="F21" s="4" t="s">
        <v>13</v>
      </c>
      <c r="G21" s="4"/>
      <c r="H21" s="4"/>
      <c r="I21" s="83">
        <v>183</v>
      </c>
    </row>
    <row r="22" spans="1:9" ht="19.5" customHeight="1" x14ac:dyDescent="0.2">
      <c r="A22" s="141"/>
      <c r="B22" s="141"/>
      <c r="C22" s="141"/>
      <c r="D22" s="81"/>
      <c r="F22" s="4" t="s">
        <v>0</v>
      </c>
      <c r="G22" s="4"/>
      <c r="H22" s="4"/>
      <c r="I22" s="82">
        <v>2</v>
      </c>
    </row>
    <row r="23" spans="1:9" ht="19.5" customHeight="1" x14ac:dyDescent="0.25">
      <c r="A23" s="142" t="s">
        <v>5</v>
      </c>
      <c r="B23" s="142"/>
      <c r="C23" s="142"/>
      <c r="D23" s="142"/>
      <c r="F23" s="141"/>
      <c r="G23" s="141"/>
      <c r="H23" s="141"/>
      <c r="I23" s="81"/>
    </row>
    <row r="24" spans="1:9" ht="19.5" customHeight="1" x14ac:dyDescent="0.25">
      <c r="A24" s="141" t="s">
        <v>57</v>
      </c>
      <c r="B24" s="141"/>
      <c r="C24" s="141"/>
      <c r="D24" s="83">
        <v>36</v>
      </c>
      <c r="F24" s="142" t="s">
        <v>20</v>
      </c>
      <c r="G24" s="142"/>
      <c r="H24" s="142"/>
      <c r="I24" s="142"/>
    </row>
    <row r="25" spans="1:9" ht="19.5" customHeight="1" x14ac:dyDescent="0.2">
      <c r="A25" s="141" t="s">
        <v>58</v>
      </c>
      <c r="B25" s="141"/>
      <c r="C25" s="141"/>
      <c r="D25" s="83">
        <v>167</v>
      </c>
      <c r="F25" s="141" t="s">
        <v>21</v>
      </c>
      <c r="G25" s="141"/>
      <c r="H25" s="141"/>
      <c r="I25" s="83">
        <v>96</v>
      </c>
    </row>
    <row r="26" spans="1:9" ht="19.5" customHeight="1" x14ac:dyDescent="0.2">
      <c r="A26" s="141" t="s">
        <v>0</v>
      </c>
      <c r="B26" s="141"/>
      <c r="C26" s="141"/>
      <c r="D26" s="82">
        <v>1</v>
      </c>
      <c r="F26" s="141" t="s">
        <v>0</v>
      </c>
      <c r="G26" s="141"/>
      <c r="H26" s="141"/>
      <c r="I26" s="82">
        <v>1</v>
      </c>
    </row>
    <row r="27" spans="1:9" ht="19.5" customHeight="1" x14ac:dyDescent="0.2">
      <c r="A27" s="141"/>
      <c r="B27" s="141"/>
      <c r="C27" s="141"/>
      <c r="D27" s="81"/>
    </row>
    <row r="28" spans="1:9" ht="19.5" customHeight="1" x14ac:dyDescent="0.25">
      <c r="A28" s="142" t="s">
        <v>6</v>
      </c>
      <c r="B28" s="142"/>
      <c r="C28" s="142"/>
      <c r="D28" s="142"/>
      <c r="F28" s="8" t="s">
        <v>92</v>
      </c>
      <c r="G28" s="8"/>
      <c r="H28" s="8"/>
      <c r="I28" s="8"/>
    </row>
    <row r="29" spans="1:9" ht="19.5" customHeight="1" x14ac:dyDescent="0.2">
      <c r="A29" s="141" t="s">
        <v>59</v>
      </c>
      <c r="B29" s="141"/>
      <c r="C29" s="141"/>
      <c r="D29" s="83">
        <v>30</v>
      </c>
      <c r="F29" s="141" t="s">
        <v>93</v>
      </c>
      <c r="G29" s="141"/>
      <c r="H29" s="141"/>
      <c r="I29" s="83">
        <v>42</v>
      </c>
    </row>
    <row r="30" spans="1:9" ht="19.5" customHeight="1" x14ac:dyDescent="0.2">
      <c r="A30" s="141" t="s">
        <v>7</v>
      </c>
      <c r="B30" s="141"/>
      <c r="C30" s="141"/>
      <c r="D30" s="83">
        <v>174</v>
      </c>
      <c r="F30" s="141" t="s">
        <v>0</v>
      </c>
      <c r="G30" s="141"/>
      <c r="H30" s="141"/>
      <c r="I30" s="82">
        <v>1</v>
      </c>
    </row>
    <row r="31" spans="1:9" ht="19.5" customHeight="1" x14ac:dyDescent="0.2">
      <c r="A31" s="141" t="s">
        <v>0</v>
      </c>
      <c r="B31" s="141"/>
      <c r="C31" s="141"/>
      <c r="D31" s="82">
        <v>0</v>
      </c>
    </row>
    <row r="32" spans="1:9" ht="19.5" customHeight="1" x14ac:dyDescent="0.2">
      <c r="A32" s="141"/>
      <c r="B32" s="141"/>
      <c r="C32" s="141"/>
      <c r="D32" s="81"/>
    </row>
    <row r="33" spans="1:9" ht="19.5" customHeight="1" x14ac:dyDescent="0.25">
      <c r="A33" s="150" t="s">
        <v>8</v>
      </c>
      <c r="B33" s="150"/>
      <c r="C33" s="150"/>
      <c r="D33" s="150"/>
    </row>
    <row r="34" spans="1:9" ht="19.5" customHeight="1" x14ac:dyDescent="0.2">
      <c r="A34" s="141" t="s">
        <v>60</v>
      </c>
      <c r="B34" s="141"/>
      <c r="C34" s="141"/>
      <c r="D34" s="83">
        <v>181</v>
      </c>
    </row>
    <row r="35" spans="1:9" ht="19.5" customHeight="1" x14ac:dyDescent="0.2">
      <c r="A35" s="141" t="s">
        <v>0</v>
      </c>
      <c r="B35" s="141"/>
      <c r="C35" s="141"/>
      <c r="D35" s="82">
        <v>1</v>
      </c>
    </row>
    <row r="36" spans="1:9" ht="19.5" customHeight="1" x14ac:dyDescent="0.2">
      <c r="A36" s="5"/>
      <c r="B36" s="5"/>
      <c r="C36" s="5"/>
      <c r="D36" s="9"/>
    </row>
    <row r="37" spans="1:9" ht="19.5" customHeight="1" x14ac:dyDescent="0.2">
      <c r="A37" s="5"/>
      <c r="B37" s="5"/>
      <c r="C37" s="5"/>
      <c r="D37" s="9"/>
    </row>
    <row r="38" spans="1:9" ht="19.5" customHeight="1" x14ac:dyDescent="0.3">
      <c r="A38" s="5"/>
      <c r="B38" s="5"/>
      <c r="C38" s="5"/>
      <c r="D38" s="9"/>
      <c r="F38" s="6"/>
      <c r="G38" s="6"/>
      <c r="H38" s="6"/>
      <c r="I38" s="6"/>
    </row>
    <row r="39" spans="1:9" ht="20.25" x14ac:dyDescent="0.3">
      <c r="A39" s="23" t="str">
        <f>A1</f>
        <v>CALL IN SHEET FOR GENERAL ELECTION 11/3/2020</v>
      </c>
      <c r="B39" s="6"/>
      <c r="C39" s="6"/>
      <c r="D39" s="6"/>
      <c r="E39" s="6"/>
    </row>
    <row r="40" spans="1:9" ht="9.75" customHeight="1" x14ac:dyDescent="0.25">
      <c r="F40" s="7"/>
      <c r="G40" s="7"/>
      <c r="H40" s="7"/>
      <c r="I40" s="7"/>
    </row>
    <row r="41" spans="1:9" ht="18" x14ac:dyDescent="0.25">
      <c r="A41" s="146" t="str">
        <f>A3</f>
        <v>PRECINCT: Numa (BL/LN Twp)</v>
      </c>
      <c r="B41" s="146"/>
      <c r="C41" s="146"/>
      <c r="D41" s="146"/>
      <c r="E41" s="1"/>
      <c r="F41" s="7"/>
      <c r="G41" s="7"/>
      <c r="H41" s="7"/>
      <c r="I41" s="7"/>
    </row>
    <row r="42" spans="1:9" s="80" customFormat="1" ht="19.5" customHeight="1" x14ac:dyDescent="0.25">
      <c r="A42" s="142" t="s">
        <v>22</v>
      </c>
      <c r="B42" s="142"/>
      <c r="C42" s="142"/>
      <c r="D42" s="142"/>
      <c r="F42" s="142" t="s">
        <v>76</v>
      </c>
      <c r="G42" s="142"/>
      <c r="H42" s="142"/>
      <c r="I42" s="142"/>
    </row>
    <row r="43" spans="1:9" s="80" customFormat="1" ht="19.5" customHeight="1" x14ac:dyDescent="0.2">
      <c r="A43" s="140" t="s">
        <v>15</v>
      </c>
      <c r="B43" s="140"/>
      <c r="C43" s="140"/>
      <c r="D43" s="83">
        <v>107</v>
      </c>
      <c r="F43" s="139" t="s">
        <v>75</v>
      </c>
      <c r="G43" s="139"/>
      <c r="H43" s="80" t="s">
        <v>1</v>
      </c>
      <c r="I43" s="83">
        <v>124</v>
      </c>
    </row>
    <row r="44" spans="1:9" s="80" customFormat="1" ht="19.5" customHeight="1" x14ac:dyDescent="0.25">
      <c r="A44" s="140" t="s">
        <v>14</v>
      </c>
      <c r="B44" s="140"/>
      <c r="C44" s="140"/>
      <c r="D44" s="82">
        <v>129</v>
      </c>
      <c r="F44" s="79"/>
      <c r="G44" s="79"/>
      <c r="H44" s="80" t="s">
        <v>2</v>
      </c>
      <c r="I44" s="83">
        <v>44</v>
      </c>
    </row>
    <row r="45" spans="1:9" s="80" customFormat="1" ht="19.5" customHeight="1" x14ac:dyDescent="0.25">
      <c r="A45" s="140" t="s">
        <v>0</v>
      </c>
      <c r="B45" s="140"/>
      <c r="C45" s="140"/>
      <c r="D45" s="82">
        <v>6</v>
      </c>
      <c r="F45" s="79"/>
      <c r="G45" s="79"/>
      <c r="H45" s="79"/>
      <c r="I45" s="79"/>
    </row>
    <row r="46" spans="1:9" s="80" customFormat="1" ht="19.5" customHeight="1" x14ac:dyDescent="0.25">
      <c r="A46" s="141"/>
      <c r="B46" s="141"/>
      <c r="C46" s="141"/>
      <c r="D46" s="81"/>
      <c r="F46" s="142" t="s">
        <v>77</v>
      </c>
      <c r="G46" s="142"/>
      <c r="H46" s="142"/>
      <c r="I46" s="142"/>
    </row>
    <row r="47" spans="1:9" s="80" customFormat="1" ht="19.5" customHeight="1" x14ac:dyDescent="0.25">
      <c r="A47" s="142" t="s">
        <v>23</v>
      </c>
      <c r="B47" s="142"/>
      <c r="C47" s="142"/>
      <c r="D47" s="142"/>
      <c r="F47" s="139" t="s">
        <v>78</v>
      </c>
      <c r="G47" s="139"/>
      <c r="H47" s="80" t="s">
        <v>1</v>
      </c>
      <c r="I47" s="83">
        <v>101</v>
      </c>
    </row>
    <row r="48" spans="1:9" s="80" customFormat="1" ht="19.5" customHeight="1" x14ac:dyDescent="0.25">
      <c r="A48" s="140" t="s">
        <v>18</v>
      </c>
      <c r="B48" s="140"/>
      <c r="C48" s="140"/>
      <c r="D48" s="83">
        <v>97</v>
      </c>
      <c r="F48" s="79"/>
      <c r="G48" s="79"/>
      <c r="H48" s="80" t="s">
        <v>2</v>
      </c>
      <c r="I48" s="83">
        <v>51</v>
      </c>
    </row>
    <row r="49" spans="1:21" s="80" customFormat="1" ht="19.5" customHeight="1" x14ac:dyDescent="0.25">
      <c r="A49" s="140" t="s">
        <v>17</v>
      </c>
      <c r="B49" s="140"/>
      <c r="C49" s="140"/>
      <c r="D49" s="83">
        <v>129</v>
      </c>
      <c r="F49" s="79"/>
      <c r="G49" s="79"/>
      <c r="H49" s="79"/>
      <c r="I49" s="79"/>
    </row>
    <row r="50" spans="1:21" s="80" customFormat="1" ht="19.5" customHeight="1" x14ac:dyDescent="0.25">
      <c r="A50" s="140" t="s">
        <v>16</v>
      </c>
      <c r="B50" s="140"/>
      <c r="C50" s="140"/>
      <c r="D50" s="83">
        <v>76</v>
      </c>
      <c r="F50" s="152" t="s">
        <v>79</v>
      </c>
      <c r="G50" s="152"/>
      <c r="H50" s="152"/>
      <c r="I50" s="79"/>
    </row>
    <row r="51" spans="1:21" s="80" customFormat="1" ht="19.5" customHeight="1" x14ac:dyDescent="0.25">
      <c r="A51" s="140" t="s">
        <v>0</v>
      </c>
      <c r="B51" s="140"/>
      <c r="C51" s="140"/>
      <c r="D51" s="83">
        <v>3</v>
      </c>
      <c r="F51" s="79"/>
      <c r="G51" s="79"/>
      <c r="H51" s="80" t="s">
        <v>1</v>
      </c>
      <c r="I51" s="83">
        <v>31</v>
      </c>
    </row>
    <row r="52" spans="1:21" s="80" customFormat="1" ht="19.5" customHeight="1" x14ac:dyDescent="0.25">
      <c r="A52" s="141"/>
      <c r="B52" s="141"/>
      <c r="C52" s="141"/>
      <c r="D52" s="81"/>
      <c r="F52" s="79"/>
      <c r="G52" s="79"/>
      <c r="H52" s="80" t="s">
        <v>2</v>
      </c>
      <c r="I52" s="83">
        <v>145</v>
      </c>
    </row>
    <row r="53" spans="1:21" s="80" customFormat="1" ht="15.75" x14ac:dyDescent="0.25">
      <c r="A53" s="142" t="s">
        <v>24</v>
      </c>
      <c r="B53" s="142"/>
      <c r="C53" s="142"/>
      <c r="D53" s="142"/>
    </row>
    <row r="54" spans="1:21" s="80" customFormat="1" ht="19.5" customHeight="1" x14ac:dyDescent="0.2">
      <c r="A54" s="139" t="s">
        <v>67</v>
      </c>
      <c r="B54" s="139"/>
      <c r="C54" s="80" t="s">
        <v>1</v>
      </c>
      <c r="D54" s="83">
        <v>89</v>
      </c>
    </row>
    <row r="55" spans="1:21" s="80" customFormat="1" ht="19.5" customHeight="1" x14ac:dyDescent="0.2">
      <c r="C55" s="80" t="s">
        <v>2</v>
      </c>
      <c r="D55" s="83">
        <v>57</v>
      </c>
    </row>
    <row r="56" spans="1:21" s="80" customFormat="1" ht="19.5" customHeight="1" x14ac:dyDescent="0.2"/>
    <row r="57" spans="1:21" s="80" customFormat="1" ht="19.5" customHeight="1" x14ac:dyDescent="0.2">
      <c r="A57" s="151" t="s">
        <v>68</v>
      </c>
      <c r="B57" s="151"/>
      <c r="C57" s="80" t="s">
        <v>1</v>
      </c>
      <c r="D57" s="83">
        <v>89</v>
      </c>
    </row>
    <row r="58" spans="1:21" s="80" customFormat="1" ht="19.5" customHeight="1" x14ac:dyDescent="0.2">
      <c r="C58" s="80" t="s">
        <v>2</v>
      </c>
      <c r="D58" s="83">
        <v>53</v>
      </c>
      <c r="M58" s="141"/>
      <c r="N58" s="141"/>
      <c r="O58" s="141"/>
      <c r="P58" s="81"/>
      <c r="R58" s="76"/>
      <c r="U58" s="76"/>
    </row>
    <row r="59" spans="1:21" s="80" customFormat="1" ht="19.5" customHeight="1" x14ac:dyDescent="0.2">
      <c r="R59" s="76"/>
      <c r="U59" s="76"/>
    </row>
    <row r="60" spans="1:21" s="80" customFormat="1" ht="19.5" customHeight="1" x14ac:dyDescent="0.2">
      <c r="A60" s="139" t="s">
        <v>69</v>
      </c>
      <c r="B60" s="139"/>
      <c r="C60" s="80" t="s">
        <v>1</v>
      </c>
      <c r="D60" s="83">
        <v>85</v>
      </c>
    </row>
    <row r="61" spans="1:21" s="80" customFormat="1" ht="19.5" customHeight="1" x14ac:dyDescent="0.2">
      <c r="C61" s="80" t="s">
        <v>2</v>
      </c>
      <c r="D61" s="83">
        <v>59</v>
      </c>
    </row>
    <row r="62" spans="1:21" s="80" customFormat="1" ht="19.5" customHeight="1" x14ac:dyDescent="0.2"/>
    <row r="63" spans="1:21" s="80" customFormat="1" ht="19.5" customHeight="1" x14ac:dyDescent="0.2">
      <c r="A63" s="138" t="s">
        <v>70</v>
      </c>
      <c r="B63" s="138"/>
      <c r="C63" s="80" t="s">
        <v>1</v>
      </c>
      <c r="D63" s="83">
        <v>88</v>
      </c>
    </row>
    <row r="64" spans="1:21" s="80" customFormat="1" ht="19.5" customHeight="1" x14ac:dyDescent="0.2">
      <c r="C64" s="80" t="s">
        <v>2</v>
      </c>
      <c r="D64" s="83">
        <v>53</v>
      </c>
      <c r="M64" s="141"/>
      <c r="N64" s="141"/>
      <c r="O64" s="141"/>
      <c r="P64" s="81"/>
      <c r="R64" s="76"/>
      <c r="U64" s="76"/>
    </row>
    <row r="65" spans="1:21" s="80" customFormat="1" x14ac:dyDescent="0.2">
      <c r="R65" s="76"/>
      <c r="U65" s="76"/>
    </row>
    <row r="66" spans="1:21" s="80" customFormat="1" ht="19.5" customHeight="1" x14ac:dyDescent="0.25">
      <c r="A66" s="142" t="s">
        <v>25</v>
      </c>
      <c r="B66" s="142"/>
      <c r="C66" s="142"/>
      <c r="D66" s="142"/>
    </row>
    <row r="67" spans="1:21" s="80" customFormat="1" ht="19.5" customHeight="1" x14ac:dyDescent="0.2">
      <c r="A67" s="138" t="s">
        <v>71</v>
      </c>
      <c r="B67" s="138"/>
      <c r="C67" s="80" t="s">
        <v>1</v>
      </c>
      <c r="D67" s="83">
        <v>93</v>
      </c>
      <c r="M67" s="141"/>
      <c r="N67" s="141"/>
      <c r="O67" s="141"/>
      <c r="P67" s="81"/>
      <c r="R67" s="76"/>
      <c r="U67" s="76"/>
    </row>
    <row r="68" spans="1:21" s="80" customFormat="1" ht="19.5" customHeight="1" x14ac:dyDescent="0.2">
      <c r="C68" s="80" t="s">
        <v>2</v>
      </c>
      <c r="D68" s="83">
        <v>51</v>
      </c>
      <c r="R68" s="76"/>
      <c r="U68" s="76"/>
    </row>
    <row r="69" spans="1:21" s="80" customFormat="1" ht="19.5" customHeight="1" x14ac:dyDescent="0.2"/>
    <row r="70" spans="1:21" s="80" customFormat="1" ht="19.5" customHeight="1" x14ac:dyDescent="0.2">
      <c r="A70" s="139" t="s">
        <v>72</v>
      </c>
      <c r="B70" s="139"/>
      <c r="C70" s="80" t="s">
        <v>1</v>
      </c>
      <c r="D70" s="83">
        <v>85</v>
      </c>
      <c r="M70" s="141"/>
      <c r="N70" s="141"/>
      <c r="O70" s="141"/>
      <c r="P70" s="81"/>
      <c r="R70" s="76"/>
      <c r="U70" s="76"/>
    </row>
    <row r="71" spans="1:21" s="80" customFormat="1" ht="19.5" customHeight="1" x14ac:dyDescent="0.2">
      <c r="C71" s="80" t="s">
        <v>2</v>
      </c>
      <c r="D71" s="83">
        <v>57</v>
      </c>
    </row>
    <row r="72" spans="1:21" s="80" customFormat="1" ht="19.5" customHeight="1" x14ac:dyDescent="0.2"/>
    <row r="73" spans="1:21" s="80" customFormat="1" ht="19.5" customHeight="1" x14ac:dyDescent="0.2">
      <c r="A73" s="139" t="s">
        <v>73</v>
      </c>
      <c r="B73" s="139"/>
      <c r="C73" s="80" t="s">
        <v>1</v>
      </c>
      <c r="D73" s="83">
        <v>90</v>
      </c>
    </row>
    <row r="74" spans="1:21" s="80" customFormat="1" ht="19.5" customHeight="1" x14ac:dyDescent="0.2">
      <c r="C74" s="80" t="s">
        <v>2</v>
      </c>
      <c r="D74" s="83">
        <v>52</v>
      </c>
    </row>
    <row r="75" spans="1:21" s="80" customFormat="1" ht="19.5" customHeight="1" x14ac:dyDescent="0.2"/>
    <row r="76" spans="1:21" s="80" customFormat="1" ht="19.5" customHeight="1" x14ac:dyDescent="0.2">
      <c r="A76" s="139" t="s">
        <v>74</v>
      </c>
      <c r="B76" s="139"/>
      <c r="C76" s="80" t="s">
        <v>1</v>
      </c>
      <c r="D76" s="83">
        <v>85</v>
      </c>
    </row>
    <row r="77" spans="1:21" s="80" customFormat="1" ht="19.5" customHeight="1" x14ac:dyDescent="0.2">
      <c r="C77" s="80" t="s">
        <v>2</v>
      </c>
      <c r="D77" s="83">
        <v>58</v>
      </c>
    </row>
  </sheetData>
  <mergeCells count="87">
    <mergeCell ref="A6:C6"/>
    <mergeCell ref="F6:H6"/>
    <mergeCell ref="A7:C7"/>
    <mergeCell ref="F7:H7"/>
    <mergeCell ref="A1:I1"/>
    <mergeCell ref="A3:D3"/>
    <mergeCell ref="A4:D4"/>
    <mergeCell ref="F4:I4"/>
    <mergeCell ref="A5:C5"/>
    <mergeCell ref="F5:H5"/>
    <mergeCell ref="F3:H3"/>
    <mergeCell ref="A10:C10"/>
    <mergeCell ref="F10:H10"/>
    <mergeCell ref="A11:C11"/>
    <mergeCell ref="F11:I11"/>
    <mergeCell ref="A8:C8"/>
    <mergeCell ref="F8:H8"/>
    <mergeCell ref="A9:C9"/>
    <mergeCell ref="F9:H9"/>
    <mergeCell ref="A14:C14"/>
    <mergeCell ref="F14:H14"/>
    <mergeCell ref="A15:C15"/>
    <mergeCell ref="A12:C12"/>
    <mergeCell ref="F12:H12"/>
    <mergeCell ref="A13:C13"/>
    <mergeCell ref="F13:H13"/>
    <mergeCell ref="A18:C18"/>
    <mergeCell ref="F18:H18"/>
    <mergeCell ref="A19:C19"/>
    <mergeCell ref="F19:H19"/>
    <mergeCell ref="A16:D16"/>
    <mergeCell ref="F16:I16"/>
    <mergeCell ref="A17:C17"/>
    <mergeCell ref="F17:H17"/>
    <mergeCell ref="A23:D23"/>
    <mergeCell ref="F23:H23"/>
    <mergeCell ref="A24:C24"/>
    <mergeCell ref="F24:I24"/>
    <mergeCell ref="A20:C20"/>
    <mergeCell ref="A21:C21"/>
    <mergeCell ref="A22:C22"/>
    <mergeCell ref="A27:C27"/>
    <mergeCell ref="F26:H26"/>
    <mergeCell ref="A28:D28"/>
    <mergeCell ref="A29:C29"/>
    <mergeCell ref="A25:C25"/>
    <mergeCell ref="F25:H25"/>
    <mergeCell ref="A26:C26"/>
    <mergeCell ref="A33:D33"/>
    <mergeCell ref="A34:C34"/>
    <mergeCell ref="A35:C35"/>
    <mergeCell ref="A41:D41"/>
    <mergeCell ref="A30:C30"/>
    <mergeCell ref="A31:C31"/>
    <mergeCell ref="A32:C32"/>
    <mergeCell ref="A54:B54"/>
    <mergeCell ref="A57:B57"/>
    <mergeCell ref="F29:H29"/>
    <mergeCell ref="F30:H30"/>
    <mergeCell ref="A50:C50"/>
    <mergeCell ref="A51:C51"/>
    <mergeCell ref="A52:C52"/>
    <mergeCell ref="A46:C46"/>
    <mergeCell ref="A47:D47"/>
    <mergeCell ref="A48:C48"/>
    <mergeCell ref="A49:C49"/>
    <mergeCell ref="A53:D53"/>
    <mergeCell ref="A42:D42"/>
    <mergeCell ref="A43:C43"/>
    <mergeCell ref="A44:C44"/>
    <mergeCell ref="A45:C45"/>
    <mergeCell ref="F42:I42"/>
    <mergeCell ref="F43:G43"/>
    <mergeCell ref="F46:I46"/>
    <mergeCell ref="F47:G47"/>
    <mergeCell ref="F50:H50"/>
    <mergeCell ref="A73:B73"/>
    <mergeCell ref="A76:B76"/>
    <mergeCell ref="M58:O58"/>
    <mergeCell ref="A60:B60"/>
    <mergeCell ref="A63:B63"/>
    <mergeCell ref="M64:O64"/>
    <mergeCell ref="A66:D66"/>
    <mergeCell ref="A67:B67"/>
    <mergeCell ref="M67:O67"/>
    <mergeCell ref="A70:B70"/>
    <mergeCell ref="M70:O70"/>
  </mergeCells>
  <pageMargins left="0.7" right="0.7" top="0.75" bottom="0.75" header="0.3" footer="0.3"/>
  <pageSetup scale="95" orientation="portrait" horizontalDpi="4294967294" verticalDpi="4294967294" r:id="rId1"/>
  <headerFooter>
    <oddFooter>&amp;C&amp;P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1"/>
  <sheetViews>
    <sheetView workbookViewId="0">
      <selection activeCell="I55" sqref="I55"/>
    </sheetView>
  </sheetViews>
  <sheetFormatPr defaultRowHeight="14.25" x14ac:dyDescent="0.2"/>
  <cols>
    <col min="1" max="1" width="10.7109375" style="12" customWidth="1"/>
    <col min="2" max="2" width="9.140625" style="12"/>
    <col min="3" max="3" width="14.5703125" style="12" customWidth="1"/>
    <col min="4" max="4" width="11.7109375" style="12" customWidth="1"/>
    <col min="5" max="5" width="3" style="12" customWidth="1"/>
    <col min="6" max="7" width="9.140625" style="12"/>
    <col min="8" max="8" width="15" style="12" customWidth="1"/>
    <col min="9" max="9" width="11.7109375" style="12" customWidth="1"/>
    <col min="10" max="16384" width="9.140625" style="12"/>
  </cols>
  <sheetData>
    <row r="1" spans="1:9" ht="20.25" x14ac:dyDescent="0.3">
      <c r="A1" s="145" t="s">
        <v>43</v>
      </c>
      <c r="B1" s="145"/>
      <c r="C1" s="145"/>
      <c r="D1" s="145"/>
      <c r="E1" s="145"/>
      <c r="F1" s="145"/>
      <c r="G1" s="145"/>
      <c r="H1" s="145"/>
      <c r="I1" s="145"/>
    </row>
    <row r="2" spans="1:9" ht="9.75" customHeight="1" x14ac:dyDescent="0.2"/>
    <row r="3" spans="1:9" ht="18" x14ac:dyDescent="0.25">
      <c r="A3" s="146" t="s">
        <v>83</v>
      </c>
      <c r="B3" s="146"/>
      <c r="C3" s="146"/>
      <c r="D3" s="146"/>
      <c r="E3" s="1"/>
      <c r="F3" s="146" t="s">
        <v>118</v>
      </c>
      <c r="G3" s="146"/>
      <c r="H3" s="146"/>
      <c r="I3" s="64">
        <v>162</v>
      </c>
    </row>
    <row r="4" spans="1:9" ht="15.75" x14ac:dyDescent="0.25">
      <c r="A4" s="142" t="s">
        <v>3</v>
      </c>
      <c r="B4" s="142"/>
      <c r="C4" s="142"/>
      <c r="D4" s="142"/>
      <c r="F4" s="142" t="s">
        <v>19</v>
      </c>
      <c r="G4" s="142"/>
      <c r="H4" s="142"/>
      <c r="I4" s="142"/>
    </row>
    <row r="5" spans="1:9" ht="19.5" customHeight="1" x14ac:dyDescent="0.2">
      <c r="A5" s="143" t="s">
        <v>44</v>
      </c>
      <c r="B5" s="143"/>
      <c r="C5" s="143"/>
      <c r="D5" s="83">
        <v>31</v>
      </c>
      <c r="F5" s="140" t="s">
        <v>61</v>
      </c>
      <c r="G5" s="140"/>
      <c r="H5" s="140"/>
      <c r="I5" s="83">
        <v>49</v>
      </c>
    </row>
    <row r="6" spans="1:9" ht="19.5" customHeight="1" x14ac:dyDescent="0.2">
      <c r="A6" s="143" t="s">
        <v>45</v>
      </c>
      <c r="B6" s="143"/>
      <c r="C6" s="143"/>
      <c r="D6" s="83">
        <v>130</v>
      </c>
      <c r="F6" s="140" t="s">
        <v>62</v>
      </c>
      <c r="G6" s="140"/>
      <c r="H6" s="140"/>
      <c r="I6" s="83">
        <v>25</v>
      </c>
    </row>
    <row r="7" spans="1:9" ht="19.5" customHeight="1" x14ac:dyDescent="0.2">
      <c r="A7" s="144" t="s">
        <v>46</v>
      </c>
      <c r="B7" s="144"/>
      <c r="C7" s="144"/>
      <c r="D7" s="83">
        <v>0</v>
      </c>
      <c r="F7" s="140" t="s">
        <v>9</v>
      </c>
      <c r="G7" s="140"/>
      <c r="H7" s="140"/>
      <c r="I7" s="83">
        <v>87</v>
      </c>
    </row>
    <row r="8" spans="1:9" ht="19.5" customHeight="1" x14ac:dyDescent="0.2">
      <c r="A8" s="148" t="s">
        <v>47</v>
      </c>
      <c r="B8" s="148"/>
      <c r="C8" s="148"/>
      <c r="D8" s="83">
        <v>0</v>
      </c>
      <c r="F8" s="140" t="s">
        <v>63</v>
      </c>
      <c r="G8" s="140"/>
      <c r="H8" s="140"/>
      <c r="I8" s="83">
        <v>96</v>
      </c>
    </row>
    <row r="9" spans="1:9" ht="19.5" customHeight="1" x14ac:dyDescent="0.2">
      <c r="A9" s="141" t="s">
        <v>48</v>
      </c>
      <c r="B9" s="141"/>
      <c r="C9" s="141"/>
      <c r="D9" s="83">
        <v>0</v>
      </c>
      <c r="F9" s="140" t="s">
        <v>0</v>
      </c>
      <c r="G9" s="140"/>
      <c r="H9" s="140"/>
      <c r="I9" s="83">
        <v>1</v>
      </c>
    </row>
    <row r="10" spans="1:9" ht="19.5" customHeight="1" x14ac:dyDescent="0.2">
      <c r="A10" s="147" t="s">
        <v>49</v>
      </c>
      <c r="B10" s="147"/>
      <c r="C10" s="147"/>
      <c r="D10" s="83">
        <v>0</v>
      </c>
      <c r="F10" s="141"/>
      <c r="G10" s="141"/>
      <c r="H10" s="141"/>
      <c r="I10" s="81"/>
    </row>
    <row r="11" spans="1:9" ht="19.5" customHeight="1" x14ac:dyDescent="0.25">
      <c r="A11" s="141" t="s">
        <v>50</v>
      </c>
      <c r="B11" s="141"/>
      <c r="C11" s="141"/>
      <c r="D11" s="83">
        <v>1</v>
      </c>
      <c r="F11" s="142" t="s">
        <v>64</v>
      </c>
      <c r="G11" s="142"/>
      <c r="H11" s="142"/>
      <c r="I11" s="142"/>
    </row>
    <row r="12" spans="1:9" ht="19.5" customHeight="1" x14ac:dyDescent="0.2">
      <c r="A12" s="141" t="s">
        <v>51</v>
      </c>
      <c r="B12" s="141"/>
      <c r="C12" s="141"/>
      <c r="D12" s="83">
        <v>0</v>
      </c>
      <c r="F12" s="140" t="s">
        <v>65</v>
      </c>
      <c r="G12" s="140"/>
      <c r="H12" s="140"/>
      <c r="I12" s="83">
        <v>39</v>
      </c>
    </row>
    <row r="13" spans="1:9" ht="19.5" customHeight="1" x14ac:dyDescent="0.2">
      <c r="A13" s="149" t="s">
        <v>52</v>
      </c>
      <c r="B13" s="149"/>
      <c r="C13" s="149"/>
      <c r="D13" s="83">
        <v>0</v>
      </c>
      <c r="F13" s="140" t="s">
        <v>66</v>
      </c>
      <c r="G13" s="140"/>
      <c r="H13" s="140"/>
      <c r="I13" s="83">
        <v>115</v>
      </c>
    </row>
    <row r="14" spans="1:9" ht="19.5" customHeight="1" x14ac:dyDescent="0.2">
      <c r="A14" s="141" t="s">
        <v>0</v>
      </c>
      <c r="B14" s="141"/>
      <c r="C14" s="141"/>
      <c r="D14" s="82">
        <v>0</v>
      </c>
      <c r="F14" s="140" t="s">
        <v>0</v>
      </c>
      <c r="G14" s="140"/>
      <c r="H14" s="140"/>
      <c r="I14" s="83">
        <v>0</v>
      </c>
    </row>
    <row r="15" spans="1:9" ht="19.5" customHeight="1" x14ac:dyDescent="0.2">
      <c r="A15" s="141"/>
      <c r="B15" s="141"/>
      <c r="C15" s="141"/>
      <c r="D15" s="81"/>
    </row>
    <row r="16" spans="1:9" ht="19.5" customHeight="1" x14ac:dyDescent="0.25">
      <c r="A16" s="142" t="s">
        <v>4</v>
      </c>
      <c r="B16" s="142"/>
      <c r="C16" s="142"/>
      <c r="D16" s="142"/>
      <c r="F16" s="142" t="s">
        <v>10</v>
      </c>
      <c r="G16" s="142"/>
      <c r="H16" s="142"/>
      <c r="I16" s="142"/>
    </row>
    <row r="17" spans="1:9" ht="19.5" customHeight="1" x14ac:dyDescent="0.2">
      <c r="A17" s="141" t="s">
        <v>53</v>
      </c>
      <c r="B17" s="141"/>
      <c r="C17" s="141"/>
      <c r="D17" s="83">
        <v>31</v>
      </c>
      <c r="F17" s="140" t="s">
        <v>11</v>
      </c>
      <c r="G17" s="140"/>
      <c r="H17" s="140"/>
      <c r="I17" s="83">
        <v>142</v>
      </c>
    </row>
    <row r="18" spans="1:9" ht="19.5" customHeight="1" x14ac:dyDescent="0.2">
      <c r="A18" s="141" t="s">
        <v>54</v>
      </c>
      <c r="B18" s="141"/>
      <c r="C18" s="141"/>
      <c r="D18" s="83">
        <v>123</v>
      </c>
      <c r="F18" s="140" t="s">
        <v>0</v>
      </c>
      <c r="G18" s="140"/>
      <c r="H18" s="140"/>
      <c r="I18" s="83">
        <v>0</v>
      </c>
    </row>
    <row r="19" spans="1:9" ht="19.5" customHeight="1" x14ac:dyDescent="0.2">
      <c r="A19" s="141" t="s">
        <v>55</v>
      </c>
      <c r="B19" s="141"/>
      <c r="C19" s="141"/>
      <c r="D19" s="83">
        <v>3</v>
      </c>
      <c r="F19" s="141"/>
      <c r="G19" s="141"/>
      <c r="H19" s="141"/>
      <c r="I19" s="81"/>
    </row>
    <row r="20" spans="1:9" ht="19.5" customHeight="1" x14ac:dyDescent="0.25">
      <c r="A20" s="141" t="s">
        <v>56</v>
      </c>
      <c r="B20" s="141"/>
      <c r="C20" s="141"/>
      <c r="D20" s="83">
        <v>2</v>
      </c>
      <c r="F20" s="8" t="s">
        <v>12</v>
      </c>
      <c r="G20" s="8"/>
      <c r="H20" s="8"/>
      <c r="I20" s="8"/>
    </row>
    <row r="21" spans="1:9" ht="19.5" customHeight="1" x14ac:dyDescent="0.2">
      <c r="A21" s="141" t="s">
        <v>0</v>
      </c>
      <c r="B21" s="141"/>
      <c r="C21" s="141"/>
      <c r="D21" s="82">
        <v>0</v>
      </c>
      <c r="F21" s="4" t="s">
        <v>13</v>
      </c>
      <c r="G21" s="4"/>
      <c r="H21" s="4"/>
      <c r="I21" s="83">
        <v>146</v>
      </c>
    </row>
    <row r="22" spans="1:9" ht="19.5" customHeight="1" x14ac:dyDescent="0.2">
      <c r="A22" s="141"/>
      <c r="B22" s="141"/>
      <c r="C22" s="141"/>
      <c r="D22" s="81"/>
      <c r="F22" s="4" t="s">
        <v>0</v>
      </c>
      <c r="G22" s="4"/>
      <c r="H22" s="4"/>
      <c r="I22" s="82">
        <v>3</v>
      </c>
    </row>
    <row r="23" spans="1:9" ht="19.5" customHeight="1" x14ac:dyDescent="0.25">
      <c r="A23" s="142" t="s">
        <v>5</v>
      </c>
      <c r="B23" s="142"/>
      <c r="C23" s="142"/>
      <c r="D23" s="142"/>
      <c r="F23" s="141"/>
      <c r="G23" s="141"/>
      <c r="H23" s="141"/>
      <c r="I23" s="81"/>
    </row>
    <row r="24" spans="1:9" ht="19.5" customHeight="1" x14ac:dyDescent="0.25">
      <c r="A24" s="141" t="s">
        <v>57</v>
      </c>
      <c r="B24" s="141"/>
      <c r="C24" s="141"/>
      <c r="D24" s="83">
        <v>30</v>
      </c>
      <c r="F24" s="142" t="s">
        <v>29</v>
      </c>
      <c r="G24" s="142"/>
      <c r="H24" s="142"/>
      <c r="I24" s="142"/>
    </row>
    <row r="25" spans="1:9" ht="19.5" customHeight="1" x14ac:dyDescent="0.2">
      <c r="A25" s="141" t="s">
        <v>58</v>
      </c>
      <c r="B25" s="141"/>
      <c r="C25" s="141"/>
      <c r="D25" s="83">
        <v>120</v>
      </c>
      <c r="F25" s="141" t="s">
        <v>30</v>
      </c>
      <c r="G25" s="141"/>
      <c r="H25" s="141"/>
      <c r="I25" s="83">
        <v>71</v>
      </c>
    </row>
    <row r="26" spans="1:9" ht="19.5" customHeight="1" x14ac:dyDescent="0.2">
      <c r="A26" s="141" t="s">
        <v>0</v>
      </c>
      <c r="B26" s="141"/>
      <c r="C26" s="141"/>
      <c r="D26" s="82">
        <v>0</v>
      </c>
      <c r="F26" s="141" t="s">
        <v>84</v>
      </c>
      <c r="G26" s="141"/>
      <c r="H26" s="141"/>
      <c r="I26" s="83">
        <v>58</v>
      </c>
    </row>
    <row r="27" spans="1:9" ht="19.5" customHeight="1" x14ac:dyDescent="0.2">
      <c r="A27" s="141"/>
      <c r="B27" s="141"/>
      <c r="C27" s="141"/>
      <c r="D27" s="81"/>
      <c r="F27" s="141" t="s">
        <v>0</v>
      </c>
      <c r="G27" s="141"/>
      <c r="H27" s="141"/>
      <c r="I27" s="82">
        <v>2</v>
      </c>
    </row>
    <row r="28" spans="1:9" ht="19.5" customHeight="1" x14ac:dyDescent="0.25">
      <c r="A28" s="142" t="s">
        <v>6</v>
      </c>
      <c r="B28" s="142"/>
      <c r="C28" s="142"/>
      <c r="D28" s="142"/>
    </row>
    <row r="29" spans="1:9" ht="19.5" customHeight="1" x14ac:dyDescent="0.2">
      <c r="A29" s="141" t="s">
        <v>59</v>
      </c>
      <c r="B29" s="141"/>
      <c r="C29" s="141"/>
      <c r="D29" s="83">
        <v>28</v>
      </c>
    </row>
    <row r="30" spans="1:9" ht="19.5" customHeight="1" x14ac:dyDescent="0.2">
      <c r="A30" s="141" t="s">
        <v>7</v>
      </c>
      <c r="B30" s="141"/>
      <c r="C30" s="141"/>
      <c r="D30" s="83">
        <v>125</v>
      </c>
    </row>
    <row r="31" spans="1:9" ht="19.5" customHeight="1" x14ac:dyDescent="0.2">
      <c r="A31" s="141" t="s">
        <v>0</v>
      </c>
      <c r="B31" s="141"/>
      <c r="C31" s="141"/>
      <c r="D31" s="82">
        <v>0</v>
      </c>
    </row>
    <row r="32" spans="1:9" ht="19.5" customHeight="1" x14ac:dyDescent="0.2">
      <c r="A32" s="141"/>
      <c r="B32" s="141"/>
      <c r="C32" s="141"/>
      <c r="D32" s="81"/>
    </row>
    <row r="33" spans="1:9" ht="19.5" customHeight="1" x14ac:dyDescent="0.25">
      <c r="A33" s="150" t="s">
        <v>8</v>
      </c>
      <c r="B33" s="150"/>
      <c r="C33" s="150"/>
      <c r="D33" s="150"/>
    </row>
    <row r="34" spans="1:9" ht="19.5" customHeight="1" x14ac:dyDescent="0.2">
      <c r="A34" s="141" t="s">
        <v>60</v>
      </c>
      <c r="B34" s="141"/>
      <c r="C34" s="141"/>
      <c r="D34" s="83">
        <v>135</v>
      </c>
    </row>
    <row r="35" spans="1:9" ht="19.5" customHeight="1" x14ac:dyDescent="0.2">
      <c r="A35" s="141" t="s">
        <v>0</v>
      </c>
      <c r="B35" s="141"/>
      <c r="C35" s="141"/>
      <c r="D35" s="82">
        <v>0</v>
      </c>
    </row>
    <row r="36" spans="1:9" ht="19.5" customHeight="1" x14ac:dyDescent="0.2">
      <c r="A36" s="5"/>
      <c r="B36" s="5"/>
      <c r="C36" s="5"/>
      <c r="D36" s="9"/>
    </row>
    <row r="37" spans="1:9" ht="19.5" customHeight="1" x14ac:dyDescent="0.2">
      <c r="A37" s="5"/>
      <c r="B37" s="5"/>
      <c r="C37" s="5"/>
      <c r="D37" s="9"/>
    </row>
    <row r="38" spans="1:9" ht="19.5" customHeight="1" x14ac:dyDescent="0.3">
      <c r="A38" s="5"/>
      <c r="B38" s="5"/>
      <c r="C38" s="5"/>
      <c r="D38" s="9"/>
      <c r="F38" s="6"/>
      <c r="G38" s="6"/>
      <c r="H38" s="6"/>
      <c r="I38" s="6"/>
    </row>
    <row r="39" spans="1:9" ht="20.25" x14ac:dyDescent="0.3">
      <c r="A39" s="23" t="str">
        <f>A1</f>
        <v>CALL IN SHEET FOR GENERAL ELECTION 11/3/2020</v>
      </c>
      <c r="B39" s="6"/>
      <c r="C39" s="6"/>
      <c r="D39" s="6"/>
      <c r="E39" s="6"/>
    </row>
    <row r="40" spans="1:9" ht="9.75" customHeight="1" x14ac:dyDescent="0.25">
      <c r="F40" s="7"/>
      <c r="G40" s="7"/>
      <c r="H40" s="7"/>
      <c r="I40" s="7"/>
    </row>
    <row r="41" spans="1:9" ht="18" x14ac:dyDescent="0.25">
      <c r="A41" s="146" t="str">
        <f>A3</f>
        <v>PRECINCT: Exline (CW Twp)</v>
      </c>
      <c r="B41" s="146"/>
      <c r="C41" s="146"/>
      <c r="D41" s="146"/>
      <c r="E41" s="1"/>
      <c r="F41" s="7"/>
      <c r="G41" s="7"/>
      <c r="H41" s="7"/>
      <c r="I41" s="7"/>
    </row>
    <row r="42" spans="1:9" s="80" customFormat="1" ht="19.5" customHeight="1" x14ac:dyDescent="0.25">
      <c r="A42" s="142" t="s">
        <v>22</v>
      </c>
      <c r="B42" s="142"/>
      <c r="C42" s="142"/>
      <c r="D42" s="142"/>
      <c r="F42" s="142" t="s">
        <v>76</v>
      </c>
      <c r="G42" s="142"/>
      <c r="H42" s="142"/>
      <c r="I42" s="142"/>
    </row>
    <row r="43" spans="1:9" s="80" customFormat="1" ht="19.5" customHeight="1" x14ac:dyDescent="0.2">
      <c r="A43" s="140" t="s">
        <v>15</v>
      </c>
      <c r="B43" s="140"/>
      <c r="C43" s="140"/>
      <c r="D43" s="83">
        <v>95</v>
      </c>
      <c r="F43" s="139" t="s">
        <v>75</v>
      </c>
      <c r="G43" s="139"/>
      <c r="H43" s="80" t="s">
        <v>1</v>
      </c>
      <c r="I43" s="83">
        <v>105</v>
      </c>
    </row>
    <row r="44" spans="1:9" s="80" customFormat="1" ht="19.5" customHeight="1" x14ac:dyDescent="0.25">
      <c r="A44" s="140" t="s">
        <v>14</v>
      </c>
      <c r="B44" s="140"/>
      <c r="C44" s="140"/>
      <c r="D44" s="82">
        <v>100</v>
      </c>
      <c r="F44" s="79"/>
      <c r="G44" s="79"/>
      <c r="H44" s="80" t="s">
        <v>2</v>
      </c>
      <c r="I44" s="83">
        <v>29</v>
      </c>
    </row>
    <row r="45" spans="1:9" s="80" customFormat="1" ht="19.5" customHeight="1" x14ac:dyDescent="0.25">
      <c r="A45" s="140" t="s">
        <v>0</v>
      </c>
      <c r="B45" s="140"/>
      <c r="C45" s="140"/>
      <c r="D45" s="82">
        <v>0</v>
      </c>
      <c r="F45" s="79"/>
      <c r="G45" s="79"/>
      <c r="H45" s="79"/>
      <c r="I45" s="79"/>
    </row>
    <row r="46" spans="1:9" s="80" customFormat="1" ht="19.5" customHeight="1" x14ac:dyDescent="0.25">
      <c r="A46" s="141"/>
      <c r="B46" s="141"/>
      <c r="C46" s="141"/>
      <c r="D46" s="81"/>
      <c r="F46" s="142" t="s">
        <v>77</v>
      </c>
      <c r="G46" s="142"/>
      <c r="H46" s="142"/>
      <c r="I46" s="142"/>
    </row>
    <row r="47" spans="1:9" s="80" customFormat="1" ht="19.5" customHeight="1" x14ac:dyDescent="0.25">
      <c r="A47" s="142" t="s">
        <v>23</v>
      </c>
      <c r="B47" s="142"/>
      <c r="C47" s="142"/>
      <c r="D47" s="142"/>
      <c r="F47" s="139" t="s">
        <v>78</v>
      </c>
      <c r="G47" s="139"/>
      <c r="H47" s="80" t="s">
        <v>1</v>
      </c>
      <c r="I47" s="83">
        <v>89</v>
      </c>
    </row>
    <row r="48" spans="1:9" s="80" customFormat="1" ht="19.5" customHeight="1" x14ac:dyDescent="0.25">
      <c r="A48" s="140" t="s">
        <v>18</v>
      </c>
      <c r="B48" s="140"/>
      <c r="C48" s="140"/>
      <c r="D48" s="83">
        <v>103</v>
      </c>
      <c r="F48" s="79"/>
      <c r="G48" s="79"/>
      <c r="H48" s="80" t="s">
        <v>2</v>
      </c>
      <c r="I48" s="83">
        <v>30</v>
      </c>
    </row>
    <row r="49" spans="1:21" s="80" customFormat="1" ht="19.5" customHeight="1" x14ac:dyDescent="0.25">
      <c r="A49" s="140" t="s">
        <v>17</v>
      </c>
      <c r="B49" s="140"/>
      <c r="C49" s="140"/>
      <c r="D49" s="83">
        <v>101</v>
      </c>
      <c r="F49" s="79"/>
      <c r="G49" s="79"/>
      <c r="H49" s="79"/>
      <c r="I49" s="79"/>
    </row>
    <row r="50" spans="1:21" s="80" customFormat="1" ht="19.5" customHeight="1" x14ac:dyDescent="0.25">
      <c r="A50" s="140" t="s">
        <v>16</v>
      </c>
      <c r="B50" s="140"/>
      <c r="C50" s="140"/>
      <c r="D50" s="83">
        <v>72</v>
      </c>
      <c r="F50" s="152" t="s">
        <v>79</v>
      </c>
      <c r="G50" s="152"/>
      <c r="H50" s="152"/>
      <c r="I50" s="79"/>
    </row>
    <row r="51" spans="1:21" s="80" customFormat="1" ht="19.5" customHeight="1" x14ac:dyDescent="0.25">
      <c r="A51" s="140" t="s">
        <v>0</v>
      </c>
      <c r="B51" s="140"/>
      <c r="C51" s="140"/>
      <c r="D51" s="83">
        <v>2</v>
      </c>
      <c r="F51" s="79"/>
      <c r="G51" s="79"/>
      <c r="H51" s="80" t="s">
        <v>1</v>
      </c>
      <c r="I51" s="83">
        <v>30</v>
      </c>
    </row>
    <row r="52" spans="1:21" s="80" customFormat="1" ht="19.5" customHeight="1" x14ac:dyDescent="0.25">
      <c r="A52" s="141"/>
      <c r="B52" s="141"/>
      <c r="C52" s="141"/>
      <c r="D52" s="81"/>
      <c r="F52" s="79"/>
      <c r="G52" s="79"/>
      <c r="H52" s="80" t="s">
        <v>2</v>
      </c>
      <c r="I52" s="83">
        <v>109</v>
      </c>
    </row>
    <row r="53" spans="1:21" s="80" customFormat="1" ht="15.75" x14ac:dyDescent="0.25">
      <c r="A53" s="142" t="s">
        <v>24</v>
      </c>
      <c r="B53" s="142"/>
      <c r="C53" s="142"/>
      <c r="D53" s="142"/>
    </row>
    <row r="54" spans="1:21" s="80" customFormat="1" ht="19.5" customHeight="1" x14ac:dyDescent="0.2">
      <c r="A54" s="139" t="s">
        <v>67</v>
      </c>
      <c r="B54" s="139"/>
      <c r="C54" s="80" t="s">
        <v>1</v>
      </c>
      <c r="D54" s="83">
        <v>77</v>
      </c>
    </row>
    <row r="55" spans="1:21" s="80" customFormat="1" ht="19.5" customHeight="1" x14ac:dyDescent="0.2">
      <c r="C55" s="80" t="s">
        <v>2</v>
      </c>
      <c r="D55" s="83">
        <v>40</v>
      </c>
    </row>
    <row r="56" spans="1:21" s="80" customFormat="1" ht="19.5" customHeight="1" x14ac:dyDescent="0.2"/>
    <row r="57" spans="1:21" s="80" customFormat="1" ht="19.5" customHeight="1" x14ac:dyDescent="0.2">
      <c r="A57" s="151" t="s">
        <v>68</v>
      </c>
      <c r="B57" s="151"/>
      <c r="C57" s="80" t="s">
        <v>1</v>
      </c>
      <c r="D57" s="83">
        <v>77</v>
      </c>
    </row>
    <row r="58" spans="1:21" s="80" customFormat="1" ht="19.5" customHeight="1" x14ac:dyDescent="0.2">
      <c r="C58" s="80" t="s">
        <v>2</v>
      </c>
      <c r="D58" s="83">
        <v>38</v>
      </c>
      <c r="M58" s="141"/>
      <c r="N58" s="141"/>
      <c r="O58" s="141"/>
      <c r="P58" s="81"/>
      <c r="R58" s="76"/>
      <c r="U58" s="76"/>
    </row>
    <row r="59" spans="1:21" s="80" customFormat="1" ht="19.5" customHeight="1" x14ac:dyDescent="0.2">
      <c r="R59" s="76"/>
      <c r="U59" s="76"/>
    </row>
    <row r="60" spans="1:21" s="80" customFormat="1" ht="19.5" customHeight="1" x14ac:dyDescent="0.2">
      <c r="A60" s="139" t="s">
        <v>69</v>
      </c>
      <c r="B60" s="139"/>
      <c r="C60" s="80" t="s">
        <v>1</v>
      </c>
      <c r="D60" s="83">
        <v>79</v>
      </c>
    </row>
    <row r="61" spans="1:21" s="80" customFormat="1" ht="19.5" customHeight="1" x14ac:dyDescent="0.2">
      <c r="C61" s="80" t="s">
        <v>2</v>
      </c>
      <c r="D61" s="83">
        <v>36</v>
      </c>
    </row>
    <row r="62" spans="1:21" s="80" customFormat="1" ht="19.5" customHeight="1" x14ac:dyDescent="0.2"/>
    <row r="63" spans="1:21" s="80" customFormat="1" ht="19.5" customHeight="1" x14ac:dyDescent="0.2">
      <c r="A63" s="138" t="s">
        <v>70</v>
      </c>
      <c r="B63" s="138"/>
      <c r="C63" s="80" t="s">
        <v>1</v>
      </c>
      <c r="D63" s="83">
        <v>84</v>
      </c>
    </row>
    <row r="64" spans="1:21" s="80" customFormat="1" ht="19.5" customHeight="1" x14ac:dyDescent="0.2">
      <c r="C64" s="80" t="s">
        <v>2</v>
      </c>
      <c r="D64" s="83">
        <v>34</v>
      </c>
      <c r="M64" s="141"/>
      <c r="N64" s="141"/>
      <c r="O64" s="141"/>
      <c r="P64" s="81"/>
      <c r="R64" s="76"/>
      <c r="U64" s="76"/>
    </row>
    <row r="65" spans="1:21" s="80" customFormat="1" x14ac:dyDescent="0.2">
      <c r="R65" s="76"/>
      <c r="U65" s="76"/>
    </row>
    <row r="66" spans="1:21" s="80" customFormat="1" ht="19.5" customHeight="1" x14ac:dyDescent="0.25">
      <c r="A66" s="142" t="s">
        <v>25</v>
      </c>
      <c r="B66" s="142"/>
      <c r="C66" s="142"/>
      <c r="D66" s="142"/>
    </row>
    <row r="67" spans="1:21" s="80" customFormat="1" ht="19.5" customHeight="1" x14ac:dyDescent="0.2">
      <c r="A67" s="138" t="s">
        <v>71</v>
      </c>
      <c r="B67" s="138"/>
      <c r="C67" s="80" t="s">
        <v>1</v>
      </c>
      <c r="D67" s="83">
        <v>79</v>
      </c>
      <c r="M67" s="141"/>
      <c r="N67" s="141"/>
      <c r="O67" s="141"/>
      <c r="P67" s="81"/>
      <c r="R67" s="76"/>
      <c r="U67" s="76"/>
    </row>
    <row r="68" spans="1:21" s="80" customFormat="1" ht="19.5" customHeight="1" x14ac:dyDescent="0.2">
      <c r="C68" s="80" t="s">
        <v>2</v>
      </c>
      <c r="D68" s="83">
        <v>36</v>
      </c>
      <c r="R68" s="76"/>
      <c r="U68" s="76"/>
    </row>
    <row r="69" spans="1:21" s="80" customFormat="1" ht="19.5" customHeight="1" x14ac:dyDescent="0.2"/>
    <row r="70" spans="1:21" s="80" customFormat="1" ht="19.5" customHeight="1" x14ac:dyDescent="0.2">
      <c r="A70" s="139" t="s">
        <v>72</v>
      </c>
      <c r="B70" s="139"/>
      <c r="C70" s="80" t="s">
        <v>1</v>
      </c>
      <c r="D70" s="83">
        <v>80</v>
      </c>
      <c r="M70" s="141"/>
      <c r="N70" s="141"/>
      <c r="O70" s="141"/>
      <c r="P70" s="81"/>
      <c r="R70" s="76"/>
      <c r="U70" s="76"/>
    </row>
    <row r="71" spans="1:21" s="80" customFormat="1" ht="19.5" customHeight="1" x14ac:dyDescent="0.2">
      <c r="C71" s="80" t="s">
        <v>2</v>
      </c>
      <c r="D71" s="83">
        <v>33</v>
      </c>
    </row>
    <row r="72" spans="1:21" s="80" customFormat="1" ht="19.5" customHeight="1" x14ac:dyDescent="0.2"/>
    <row r="73" spans="1:21" s="80" customFormat="1" ht="19.5" customHeight="1" x14ac:dyDescent="0.2">
      <c r="A73" s="139" t="s">
        <v>73</v>
      </c>
      <c r="B73" s="139"/>
      <c r="C73" s="80" t="s">
        <v>1</v>
      </c>
      <c r="D73" s="83">
        <v>77</v>
      </c>
    </row>
    <row r="74" spans="1:21" s="80" customFormat="1" ht="19.5" customHeight="1" x14ac:dyDescent="0.2">
      <c r="C74" s="80" t="s">
        <v>2</v>
      </c>
      <c r="D74" s="83">
        <v>37</v>
      </c>
    </row>
    <row r="75" spans="1:21" s="80" customFormat="1" ht="19.5" customHeight="1" x14ac:dyDescent="0.2"/>
    <row r="76" spans="1:21" s="80" customFormat="1" ht="19.5" customHeight="1" x14ac:dyDescent="0.2">
      <c r="A76" s="139" t="s">
        <v>74</v>
      </c>
      <c r="B76" s="139"/>
      <c r="C76" s="80" t="s">
        <v>1</v>
      </c>
      <c r="D76" s="83">
        <v>78</v>
      </c>
    </row>
    <row r="77" spans="1:21" s="80" customFormat="1" ht="19.5" customHeight="1" x14ac:dyDescent="0.2">
      <c r="C77" s="80" t="s">
        <v>2</v>
      </c>
      <c r="D77" s="83">
        <v>38</v>
      </c>
    </row>
    <row r="78" spans="1:21" s="80" customFormat="1" x14ac:dyDescent="0.2"/>
    <row r="79" spans="1:21" s="80" customFormat="1" x14ac:dyDescent="0.2"/>
    <row r="80" spans="1:21" s="80" customFormat="1" x14ac:dyDescent="0.2"/>
    <row r="81" s="80" customFormat="1" x14ac:dyDescent="0.2"/>
  </sheetData>
  <mergeCells count="86">
    <mergeCell ref="A6:C6"/>
    <mergeCell ref="F6:H6"/>
    <mergeCell ref="A7:C7"/>
    <mergeCell ref="F7:H7"/>
    <mergeCell ref="A1:I1"/>
    <mergeCell ref="A3:D3"/>
    <mergeCell ref="A4:D4"/>
    <mergeCell ref="F4:I4"/>
    <mergeCell ref="A5:C5"/>
    <mergeCell ref="F5:H5"/>
    <mergeCell ref="F3:H3"/>
    <mergeCell ref="A10:C10"/>
    <mergeCell ref="F10:H10"/>
    <mergeCell ref="A11:C11"/>
    <mergeCell ref="F11:I11"/>
    <mergeCell ref="A8:C8"/>
    <mergeCell ref="F8:H8"/>
    <mergeCell ref="A9:C9"/>
    <mergeCell ref="F9:H9"/>
    <mergeCell ref="A14:C14"/>
    <mergeCell ref="F14:H14"/>
    <mergeCell ref="A15:C15"/>
    <mergeCell ref="A12:C12"/>
    <mergeCell ref="F12:H12"/>
    <mergeCell ref="A13:C13"/>
    <mergeCell ref="F13:H13"/>
    <mergeCell ref="A18:C18"/>
    <mergeCell ref="F18:H18"/>
    <mergeCell ref="A19:C19"/>
    <mergeCell ref="F19:H19"/>
    <mergeCell ref="A16:D16"/>
    <mergeCell ref="F16:I16"/>
    <mergeCell ref="A17:C17"/>
    <mergeCell ref="F17:H17"/>
    <mergeCell ref="F23:H23"/>
    <mergeCell ref="A24:C24"/>
    <mergeCell ref="A25:C25"/>
    <mergeCell ref="A20:C20"/>
    <mergeCell ref="A21:C21"/>
    <mergeCell ref="A22:C22"/>
    <mergeCell ref="A26:C26"/>
    <mergeCell ref="A27:C27"/>
    <mergeCell ref="A28:D28"/>
    <mergeCell ref="A29:C29"/>
    <mergeCell ref="A23:D23"/>
    <mergeCell ref="A33:D33"/>
    <mergeCell ref="A34:C34"/>
    <mergeCell ref="A35:C35"/>
    <mergeCell ref="A41:D41"/>
    <mergeCell ref="A30:C30"/>
    <mergeCell ref="A31:C31"/>
    <mergeCell ref="A32:C32"/>
    <mergeCell ref="M67:O67"/>
    <mergeCell ref="A70:B70"/>
    <mergeCell ref="M70:O70"/>
    <mergeCell ref="F24:I24"/>
    <mergeCell ref="F25:H25"/>
    <mergeCell ref="F26:H26"/>
    <mergeCell ref="F27:H27"/>
    <mergeCell ref="A50:C50"/>
    <mergeCell ref="A51:C51"/>
    <mergeCell ref="A52:C52"/>
    <mergeCell ref="A46:C46"/>
    <mergeCell ref="A48:C48"/>
    <mergeCell ref="A49:C49"/>
    <mergeCell ref="A43:C43"/>
    <mergeCell ref="A44:C44"/>
    <mergeCell ref="A45:C45"/>
    <mergeCell ref="M58:O58"/>
    <mergeCell ref="A60:B60"/>
    <mergeCell ref="A63:B63"/>
    <mergeCell ref="M64:O64"/>
    <mergeCell ref="A66:D66"/>
    <mergeCell ref="A73:B73"/>
    <mergeCell ref="A76:B76"/>
    <mergeCell ref="F42:I42"/>
    <mergeCell ref="F43:G43"/>
    <mergeCell ref="F46:I46"/>
    <mergeCell ref="A47:D47"/>
    <mergeCell ref="F47:G47"/>
    <mergeCell ref="F50:H50"/>
    <mergeCell ref="A53:D53"/>
    <mergeCell ref="A54:B54"/>
    <mergeCell ref="A57:B57"/>
    <mergeCell ref="A67:B67"/>
    <mergeCell ref="A42:D42"/>
  </mergeCells>
  <pageMargins left="0.7" right="0.7" top="0.75" bottom="0.75" header="0.3" footer="0.3"/>
  <pageSetup scale="95" orientation="portrait" horizontalDpi="4294967294" verticalDpi="4294967294" r:id="rId1"/>
  <headerFooter>
    <oddFooter>&amp;C&amp;P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7"/>
  <sheetViews>
    <sheetView topLeftCell="A30" workbookViewId="0">
      <selection activeCell="I53" sqref="I53"/>
    </sheetView>
  </sheetViews>
  <sheetFormatPr defaultRowHeight="14.25" x14ac:dyDescent="0.2"/>
  <cols>
    <col min="1" max="1" width="10.7109375" style="12" customWidth="1"/>
    <col min="2" max="2" width="9.140625" style="12"/>
    <col min="3" max="3" width="14.5703125" style="12" customWidth="1"/>
    <col min="4" max="4" width="11.7109375" style="12" customWidth="1"/>
    <col min="5" max="5" width="3" style="12" customWidth="1"/>
    <col min="6" max="7" width="9.140625" style="12"/>
    <col min="8" max="8" width="15" style="12" customWidth="1"/>
    <col min="9" max="9" width="11.85546875" style="12" customWidth="1"/>
    <col min="10" max="16384" width="9.140625" style="12"/>
  </cols>
  <sheetData>
    <row r="1" spans="1:9" ht="20.25" x14ac:dyDescent="0.3">
      <c r="A1" s="145" t="s">
        <v>43</v>
      </c>
      <c r="B1" s="145"/>
      <c r="C1" s="145"/>
      <c r="D1" s="145"/>
      <c r="E1" s="145"/>
      <c r="F1" s="145"/>
      <c r="G1" s="145"/>
      <c r="H1" s="145"/>
      <c r="I1" s="145"/>
    </row>
    <row r="2" spans="1:9" ht="9.75" customHeight="1" x14ac:dyDescent="0.2"/>
    <row r="3" spans="1:9" ht="18" x14ac:dyDescent="0.25">
      <c r="A3" s="146" t="s">
        <v>94</v>
      </c>
      <c r="B3" s="146"/>
      <c r="C3" s="146"/>
      <c r="D3" s="146"/>
      <c r="E3" s="1"/>
      <c r="F3" s="146" t="s">
        <v>118</v>
      </c>
      <c r="G3" s="146"/>
      <c r="H3" s="146"/>
      <c r="I3" s="64">
        <v>173</v>
      </c>
    </row>
    <row r="4" spans="1:9" ht="15.75" x14ac:dyDescent="0.25">
      <c r="A4" s="142" t="s">
        <v>3</v>
      </c>
      <c r="B4" s="142"/>
      <c r="C4" s="142"/>
      <c r="D4" s="142"/>
      <c r="F4" s="142" t="s">
        <v>19</v>
      </c>
      <c r="G4" s="142"/>
      <c r="H4" s="142"/>
      <c r="I4" s="142"/>
    </row>
    <row r="5" spans="1:9" ht="19.5" customHeight="1" x14ac:dyDescent="0.2">
      <c r="A5" s="143" t="s">
        <v>44</v>
      </c>
      <c r="B5" s="143"/>
      <c r="C5" s="143"/>
      <c r="D5" s="94">
        <v>29</v>
      </c>
      <c r="F5" s="140" t="s">
        <v>61</v>
      </c>
      <c r="G5" s="140"/>
      <c r="H5" s="140"/>
      <c r="I5" s="94">
        <v>44</v>
      </c>
    </row>
    <row r="6" spans="1:9" ht="19.5" customHeight="1" x14ac:dyDescent="0.2">
      <c r="A6" s="143" t="s">
        <v>45</v>
      </c>
      <c r="B6" s="143"/>
      <c r="C6" s="143"/>
      <c r="D6" s="94">
        <v>141</v>
      </c>
      <c r="F6" s="140" t="s">
        <v>62</v>
      </c>
      <c r="G6" s="140"/>
      <c r="H6" s="140"/>
      <c r="I6" s="94">
        <v>27</v>
      </c>
    </row>
    <row r="7" spans="1:9" ht="19.5" customHeight="1" x14ac:dyDescent="0.2">
      <c r="A7" s="144" t="s">
        <v>46</v>
      </c>
      <c r="B7" s="144"/>
      <c r="C7" s="144"/>
      <c r="D7" s="94">
        <v>0</v>
      </c>
      <c r="F7" s="140" t="s">
        <v>9</v>
      </c>
      <c r="G7" s="140"/>
      <c r="H7" s="140"/>
      <c r="I7" s="94">
        <v>98</v>
      </c>
    </row>
    <row r="8" spans="1:9" ht="19.5" customHeight="1" x14ac:dyDescent="0.2">
      <c r="A8" s="148" t="s">
        <v>47</v>
      </c>
      <c r="B8" s="148"/>
      <c r="C8" s="148"/>
      <c r="D8" s="94">
        <v>0</v>
      </c>
      <c r="F8" s="140" t="s">
        <v>63</v>
      </c>
      <c r="G8" s="140"/>
      <c r="H8" s="140"/>
      <c r="I8" s="94">
        <v>108</v>
      </c>
    </row>
    <row r="9" spans="1:9" ht="19.5" customHeight="1" x14ac:dyDescent="0.2">
      <c r="A9" s="141" t="s">
        <v>48</v>
      </c>
      <c r="B9" s="141"/>
      <c r="C9" s="141"/>
      <c r="D9" s="94">
        <v>1</v>
      </c>
      <c r="F9" s="140" t="s">
        <v>0</v>
      </c>
      <c r="G9" s="140"/>
      <c r="H9" s="140"/>
      <c r="I9" s="94">
        <v>0</v>
      </c>
    </row>
    <row r="10" spans="1:9" ht="19.5" customHeight="1" x14ac:dyDescent="0.2">
      <c r="A10" s="147" t="s">
        <v>49</v>
      </c>
      <c r="B10" s="147"/>
      <c r="C10" s="147"/>
      <c r="D10" s="94">
        <v>0</v>
      </c>
      <c r="F10" s="141"/>
      <c r="G10" s="141"/>
      <c r="H10" s="141"/>
      <c r="I10" s="95"/>
    </row>
    <row r="11" spans="1:9" ht="19.5" customHeight="1" x14ac:dyDescent="0.25">
      <c r="A11" s="141" t="s">
        <v>50</v>
      </c>
      <c r="B11" s="141"/>
      <c r="C11" s="141"/>
      <c r="D11" s="94">
        <v>2</v>
      </c>
      <c r="F11" s="142" t="s">
        <v>64</v>
      </c>
      <c r="G11" s="142"/>
      <c r="H11" s="142"/>
      <c r="I11" s="142"/>
    </row>
    <row r="12" spans="1:9" ht="19.5" customHeight="1" x14ac:dyDescent="0.2">
      <c r="A12" s="141" t="s">
        <v>51</v>
      </c>
      <c r="B12" s="141"/>
      <c r="C12" s="141"/>
      <c r="D12" s="94">
        <v>0</v>
      </c>
      <c r="F12" s="140" t="s">
        <v>65</v>
      </c>
      <c r="G12" s="140"/>
      <c r="H12" s="140"/>
      <c r="I12" s="94">
        <v>39</v>
      </c>
    </row>
    <row r="13" spans="1:9" ht="19.5" customHeight="1" x14ac:dyDescent="0.2">
      <c r="A13" s="149" t="s">
        <v>52</v>
      </c>
      <c r="B13" s="149"/>
      <c r="C13" s="149"/>
      <c r="D13" s="94">
        <v>0</v>
      </c>
      <c r="F13" s="140" t="s">
        <v>66</v>
      </c>
      <c r="G13" s="140"/>
      <c r="H13" s="140"/>
      <c r="I13" s="94">
        <v>120</v>
      </c>
    </row>
    <row r="14" spans="1:9" ht="19.5" customHeight="1" x14ac:dyDescent="0.2">
      <c r="A14" s="141" t="s">
        <v>0</v>
      </c>
      <c r="B14" s="141"/>
      <c r="C14" s="141"/>
      <c r="D14" s="96">
        <v>0</v>
      </c>
      <c r="F14" s="140" t="s">
        <v>0</v>
      </c>
      <c r="G14" s="140"/>
      <c r="H14" s="140"/>
      <c r="I14" s="94">
        <v>0</v>
      </c>
    </row>
    <row r="15" spans="1:9" ht="19.5" customHeight="1" x14ac:dyDescent="0.2">
      <c r="A15" s="141"/>
      <c r="B15" s="141"/>
      <c r="C15" s="141"/>
      <c r="D15" s="95"/>
    </row>
    <row r="16" spans="1:9" ht="19.5" customHeight="1" x14ac:dyDescent="0.25">
      <c r="A16" s="142" t="s">
        <v>4</v>
      </c>
      <c r="B16" s="142"/>
      <c r="C16" s="142"/>
      <c r="D16" s="142"/>
      <c r="F16" s="142" t="s">
        <v>10</v>
      </c>
      <c r="G16" s="142"/>
      <c r="H16" s="142"/>
      <c r="I16" s="142"/>
    </row>
    <row r="17" spans="1:9" ht="19.5" customHeight="1" x14ac:dyDescent="0.2">
      <c r="A17" s="141" t="s">
        <v>53</v>
      </c>
      <c r="B17" s="141"/>
      <c r="C17" s="141"/>
      <c r="D17" s="94">
        <v>32</v>
      </c>
      <c r="F17" s="140" t="s">
        <v>11</v>
      </c>
      <c r="G17" s="140"/>
      <c r="H17" s="140"/>
      <c r="I17" s="94">
        <v>141</v>
      </c>
    </row>
    <row r="18" spans="1:9" ht="19.5" customHeight="1" x14ac:dyDescent="0.2">
      <c r="A18" s="141" t="s">
        <v>54</v>
      </c>
      <c r="B18" s="141"/>
      <c r="C18" s="141"/>
      <c r="D18" s="94">
        <v>132</v>
      </c>
      <c r="F18" s="140" t="s">
        <v>0</v>
      </c>
      <c r="G18" s="140"/>
      <c r="H18" s="140"/>
      <c r="I18" s="94">
        <v>3</v>
      </c>
    </row>
    <row r="19" spans="1:9" ht="19.5" customHeight="1" x14ac:dyDescent="0.2">
      <c r="A19" s="141" t="s">
        <v>55</v>
      </c>
      <c r="B19" s="141"/>
      <c r="C19" s="141"/>
      <c r="D19" s="94">
        <v>5</v>
      </c>
      <c r="F19" s="141"/>
      <c r="G19" s="141"/>
      <c r="H19" s="141"/>
      <c r="I19" s="95"/>
    </row>
    <row r="20" spans="1:9" ht="19.5" customHeight="1" x14ac:dyDescent="0.25">
      <c r="A20" s="141" t="s">
        <v>56</v>
      </c>
      <c r="B20" s="141"/>
      <c r="C20" s="141"/>
      <c r="D20" s="94">
        <v>0</v>
      </c>
      <c r="F20" s="8" t="s">
        <v>12</v>
      </c>
      <c r="G20" s="8"/>
      <c r="H20" s="8"/>
      <c r="I20" s="8"/>
    </row>
    <row r="21" spans="1:9" ht="19.5" customHeight="1" x14ac:dyDescent="0.2">
      <c r="A21" s="141" t="s">
        <v>0</v>
      </c>
      <c r="B21" s="141"/>
      <c r="C21" s="141"/>
      <c r="D21" s="96">
        <v>0</v>
      </c>
      <c r="F21" s="140" t="s">
        <v>13</v>
      </c>
      <c r="G21" s="140"/>
      <c r="H21" s="140"/>
      <c r="I21" s="94">
        <v>148</v>
      </c>
    </row>
    <row r="22" spans="1:9" ht="19.5" customHeight="1" x14ac:dyDescent="0.2">
      <c r="A22" s="141"/>
      <c r="B22" s="141"/>
      <c r="C22" s="141"/>
      <c r="D22" s="95"/>
      <c r="F22" s="140" t="s">
        <v>0</v>
      </c>
      <c r="G22" s="140"/>
      <c r="H22" s="140"/>
      <c r="I22" s="94">
        <v>2</v>
      </c>
    </row>
    <row r="23" spans="1:9" ht="19.5" customHeight="1" x14ac:dyDescent="0.25">
      <c r="A23" s="142" t="s">
        <v>5</v>
      </c>
      <c r="B23" s="142"/>
      <c r="C23" s="142"/>
      <c r="D23" s="142"/>
      <c r="F23" s="141"/>
      <c r="G23" s="141"/>
      <c r="H23" s="141"/>
      <c r="I23" s="95"/>
    </row>
    <row r="24" spans="1:9" ht="19.5" customHeight="1" x14ac:dyDescent="0.25">
      <c r="A24" s="141" t="s">
        <v>57</v>
      </c>
      <c r="B24" s="141"/>
      <c r="C24" s="141"/>
      <c r="D24" s="94">
        <v>36</v>
      </c>
      <c r="F24" s="8" t="s">
        <v>95</v>
      </c>
      <c r="G24" s="8"/>
      <c r="H24" s="8"/>
      <c r="I24" s="8"/>
    </row>
    <row r="25" spans="1:9" ht="19.5" customHeight="1" x14ac:dyDescent="0.2">
      <c r="A25" s="141" t="s">
        <v>58</v>
      </c>
      <c r="B25" s="141"/>
      <c r="C25" s="141"/>
      <c r="D25" s="94">
        <v>119</v>
      </c>
      <c r="F25" s="140" t="s">
        <v>0</v>
      </c>
      <c r="G25" s="140"/>
      <c r="H25" s="140"/>
      <c r="I25" s="94">
        <v>4</v>
      </c>
    </row>
    <row r="26" spans="1:9" ht="19.5" customHeight="1" x14ac:dyDescent="0.2">
      <c r="A26" s="141" t="s">
        <v>0</v>
      </c>
      <c r="B26" s="141"/>
      <c r="C26" s="141"/>
      <c r="D26" s="96">
        <v>0</v>
      </c>
      <c r="F26" s="10"/>
      <c r="G26" s="10"/>
      <c r="H26" s="10"/>
      <c r="I26" s="95"/>
    </row>
    <row r="27" spans="1:9" ht="19.5" customHeight="1" x14ac:dyDescent="0.25">
      <c r="A27" s="141"/>
      <c r="B27" s="141"/>
      <c r="C27" s="141"/>
      <c r="D27" s="95"/>
      <c r="F27" s="8" t="s">
        <v>96</v>
      </c>
      <c r="G27" s="8"/>
      <c r="H27" s="8"/>
      <c r="I27" s="8"/>
    </row>
    <row r="28" spans="1:9" ht="19.5" customHeight="1" x14ac:dyDescent="0.25">
      <c r="A28" s="142" t="s">
        <v>6</v>
      </c>
      <c r="B28" s="142"/>
      <c r="C28" s="142"/>
      <c r="D28" s="142"/>
      <c r="F28" s="140" t="s">
        <v>97</v>
      </c>
      <c r="G28" s="140"/>
      <c r="H28" s="140"/>
      <c r="I28" s="94">
        <v>63</v>
      </c>
    </row>
    <row r="29" spans="1:9" ht="19.5" customHeight="1" x14ac:dyDescent="0.2">
      <c r="A29" s="141" t="s">
        <v>59</v>
      </c>
      <c r="B29" s="141"/>
      <c r="C29" s="141"/>
      <c r="D29" s="94">
        <v>30</v>
      </c>
      <c r="F29" s="140" t="s">
        <v>0</v>
      </c>
      <c r="G29" s="140"/>
      <c r="H29" s="140"/>
      <c r="I29" s="94">
        <v>0</v>
      </c>
    </row>
    <row r="30" spans="1:9" ht="19.5" customHeight="1" x14ac:dyDescent="0.2">
      <c r="A30" s="141" t="s">
        <v>7</v>
      </c>
      <c r="B30" s="141"/>
      <c r="C30" s="141"/>
      <c r="D30" s="94">
        <v>126</v>
      </c>
    </row>
    <row r="31" spans="1:9" ht="19.5" customHeight="1" x14ac:dyDescent="0.25">
      <c r="A31" s="141" t="s">
        <v>0</v>
      </c>
      <c r="B31" s="141"/>
      <c r="C31" s="141"/>
      <c r="D31" s="96">
        <v>0</v>
      </c>
      <c r="F31" s="8" t="s">
        <v>31</v>
      </c>
      <c r="G31" s="8"/>
      <c r="H31" s="8"/>
      <c r="I31" s="8"/>
    </row>
    <row r="32" spans="1:9" ht="19.5" customHeight="1" x14ac:dyDescent="0.2">
      <c r="A32" s="141"/>
      <c r="B32" s="141"/>
      <c r="C32" s="141"/>
      <c r="D32" s="95"/>
      <c r="F32" s="140" t="s">
        <v>32</v>
      </c>
      <c r="G32" s="140"/>
      <c r="H32" s="140"/>
      <c r="I32" s="94">
        <v>45</v>
      </c>
    </row>
    <row r="33" spans="1:9" ht="19.5" customHeight="1" x14ac:dyDescent="0.25">
      <c r="A33" s="150" t="s">
        <v>8</v>
      </c>
      <c r="B33" s="150"/>
      <c r="C33" s="150"/>
      <c r="D33" s="150"/>
      <c r="F33" s="140" t="s">
        <v>42</v>
      </c>
      <c r="G33" s="140"/>
      <c r="H33" s="140"/>
      <c r="I33" s="94">
        <v>42</v>
      </c>
    </row>
    <row r="34" spans="1:9" ht="19.5" customHeight="1" x14ac:dyDescent="0.2">
      <c r="A34" s="141" t="s">
        <v>60</v>
      </c>
      <c r="B34" s="141"/>
      <c r="C34" s="141"/>
      <c r="D34" s="94">
        <v>134</v>
      </c>
      <c r="F34" s="140" t="s">
        <v>0</v>
      </c>
      <c r="G34" s="140"/>
      <c r="H34" s="140"/>
      <c r="I34" s="94">
        <v>0</v>
      </c>
    </row>
    <row r="35" spans="1:9" ht="19.5" customHeight="1" x14ac:dyDescent="0.2">
      <c r="A35" s="141" t="s">
        <v>0</v>
      </c>
      <c r="B35" s="141"/>
      <c r="C35" s="141"/>
      <c r="D35" s="96">
        <v>0</v>
      </c>
    </row>
    <row r="36" spans="1:9" ht="19.5" customHeight="1" x14ac:dyDescent="0.2">
      <c r="A36" s="5"/>
      <c r="B36" s="5"/>
      <c r="C36" s="5"/>
      <c r="D36" s="9"/>
    </row>
    <row r="37" spans="1:9" ht="19.5" customHeight="1" x14ac:dyDescent="0.2">
      <c r="A37" s="5"/>
      <c r="B37" s="5"/>
      <c r="C37" s="5"/>
      <c r="D37" s="9"/>
    </row>
    <row r="38" spans="1:9" ht="19.5" customHeight="1" x14ac:dyDescent="0.3">
      <c r="A38" s="5"/>
      <c r="B38" s="5"/>
      <c r="C38" s="5"/>
      <c r="D38" s="9"/>
      <c r="F38" s="6"/>
      <c r="G38" s="6"/>
      <c r="H38" s="6"/>
      <c r="I38" s="6"/>
    </row>
    <row r="39" spans="1:9" ht="20.25" x14ac:dyDescent="0.3">
      <c r="A39" s="23" t="str">
        <f>A1</f>
        <v>CALL IN SHEET FOR GENERAL ELECTION 11/3/2020</v>
      </c>
      <c r="B39" s="6"/>
      <c r="C39" s="6"/>
      <c r="D39" s="6"/>
      <c r="E39" s="6"/>
    </row>
    <row r="40" spans="1:9" ht="9.75" customHeight="1" x14ac:dyDescent="0.25">
      <c r="F40" s="7"/>
      <c r="G40" s="7"/>
      <c r="H40" s="7"/>
      <c r="I40" s="7"/>
    </row>
    <row r="41" spans="1:9" ht="18" x14ac:dyDescent="0.25">
      <c r="A41" s="146" t="str">
        <f>A3</f>
        <v>PRECINCT:Plano (JO/IN Twp)</v>
      </c>
      <c r="B41" s="146"/>
      <c r="C41" s="146"/>
      <c r="D41" s="146"/>
      <c r="E41" s="1"/>
      <c r="F41" s="7"/>
      <c r="G41" s="7"/>
      <c r="H41" s="7"/>
      <c r="I41" s="7"/>
    </row>
    <row r="42" spans="1:9" s="88" customFormat="1" ht="19.5" customHeight="1" x14ac:dyDescent="0.25">
      <c r="A42" s="142" t="s">
        <v>22</v>
      </c>
      <c r="B42" s="142"/>
      <c r="C42" s="142"/>
      <c r="D42" s="142"/>
      <c r="F42" s="142" t="s">
        <v>76</v>
      </c>
      <c r="G42" s="142"/>
      <c r="H42" s="142"/>
      <c r="I42" s="142"/>
    </row>
    <row r="43" spans="1:9" s="88" customFormat="1" ht="19.5" customHeight="1" x14ac:dyDescent="0.2">
      <c r="A43" s="140" t="s">
        <v>15</v>
      </c>
      <c r="B43" s="140"/>
      <c r="C43" s="140"/>
      <c r="D43" s="94">
        <v>88</v>
      </c>
      <c r="F43" s="139" t="s">
        <v>75</v>
      </c>
      <c r="G43" s="139"/>
      <c r="H43" s="88" t="s">
        <v>1</v>
      </c>
      <c r="I43" s="94">
        <v>93</v>
      </c>
    </row>
    <row r="44" spans="1:9" s="88" customFormat="1" ht="19.5" customHeight="1" x14ac:dyDescent="0.25">
      <c r="A44" s="140" t="s">
        <v>14</v>
      </c>
      <c r="B44" s="140"/>
      <c r="C44" s="140"/>
      <c r="D44" s="96">
        <v>98</v>
      </c>
      <c r="F44" s="92"/>
      <c r="G44" s="92"/>
      <c r="H44" s="88" t="s">
        <v>2</v>
      </c>
      <c r="I44" s="94">
        <v>35</v>
      </c>
    </row>
    <row r="45" spans="1:9" s="88" customFormat="1" ht="19.5" customHeight="1" x14ac:dyDescent="0.25">
      <c r="A45" s="140" t="s">
        <v>0</v>
      </c>
      <c r="B45" s="140"/>
      <c r="C45" s="140"/>
      <c r="D45" s="96">
        <v>2</v>
      </c>
      <c r="F45" s="92"/>
      <c r="G45" s="92"/>
      <c r="H45" s="92"/>
      <c r="I45" s="92"/>
    </row>
    <row r="46" spans="1:9" s="88" customFormat="1" ht="19.5" customHeight="1" x14ac:dyDescent="0.25">
      <c r="A46" s="141"/>
      <c r="B46" s="141"/>
      <c r="C46" s="141"/>
      <c r="D46" s="95"/>
      <c r="F46" s="142" t="s">
        <v>77</v>
      </c>
      <c r="G46" s="142"/>
      <c r="H46" s="142"/>
      <c r="I46" s="142"/>
    </row>
    <row r="47" spans="1:9" s="88" customFormat="1" ht="19.5" customHeight="1" x14ac:dyDescent="0.25">
      <c r="A47" s="142" t="s">
        <v>23</v>
      </c>
      <c r="B47" s="142"/>
      <c r="C47" s="142"/>
      <c r="D47" s="142"/>
      <c r="F47" s="139" t="s">
        <v>78</v>
      </c>
      <c r="G47" s="139"/>
      <c r="H47" s="88" t="s">
        <v>1</v>
      </c>
      <c r="I47" s="94">
        <v>79</v>
      </c>
    </row>
    <row r="48" spans="1:9" s="88" customFormat="1" ht="19.5" customHeight="1" x14ac:dyDescent="0.25">
      <c r="A48" s="140" t="s">
        <v>18</v>
      </c>
      <c r="B48" s="140"/>
      <c r="C48" s="140"/>
      <c r="D48" s="94">
        <v>83</v>
      </c>
      <c r="F48" s="92"/>
      <c r="G48" s="92"/>
      <c r="H48" s="88" t="s">
        <v>2</v>
      </c>
      <c r="I48" s="94">
        <v>36</v>
      </c>
    </row>
    <row r="49" spans="1:21" s="88" customFormat="1" ht="19.5" customHeight="1" x14ac:dyDescent="0.25">
      <c r="A49" s="140" t="s">
        <v>17</v>
      </c>
      <c r="B49" s="140"/>
      <c r="C49" s="140"/>
      <c r="D49" s="94">
        <v>100</v>
      </c>
      <c r="F49" s="92"/>
      <c r="G49" s="92"/>
      <c r="H49" s="92"/>
      <c r="I49" s="92"/>
    </row>
    <row r="50" spans="1:21" s="88" customFormat="1" ht="19.5" customHeight="1" x14ac:dyDescent="0.25">
      <c r="A50" s="140" t="s">
        <v>16</v>
      </c>
      <c r="B50" s="140"/>
      <c r="C50" s="140"/>
      <c r="D50" s="94">
        <v>89</v>
      </c>
      <c r="F50" s="152" t="s">
        <v>79</v>
      </c>
      <c r="G50" s="152"/>
      <c r="H50" s="152"/>
      <c r="I50" s="92"/>
    </row>
    <row r="51" spans="1:21" s="88" customFormat="1" ht="19.5" customHeight="1" x14ac:dyDescent="0.25">
      <c r="A51" s="140" t="s">
        <v>0</v>
      </c>
      <c r="B51" s="140"/>
      <c r="C51" s="140"/>
      <c r="D51" s="94">
        <v>1</v>
      </c>
      <c r="F51" s="92"/>
      <c r="G51" s="92"/>
      <c r="H51" s="88" t="s">
        <v>1</v>
      </c>
      <c r="I51" s="94">
        <v>29</v>
      </c>
    </row>
    <row r="52" spans="1:21" s="88" customFormat="1" ht="19.5" customHeight="1" x14ac:dyDescent="0.25">
      <c r="A52" s="141"/>
      <c r="B52" s="141"/>
      <c r="C52" s="141"/>
      <c r="D52" s="95"/>
      <c r="F52" s="92"/>
      <c r="G52" s="92"/>
      <c r="H52" s="88" t="s">
        <v>2</v>
      </c>
      <c r="I52" s="94">
        <v>108</v>
      </c>
    </row>
    <row r="53" spans="1:21" s="88" customFormat="1" ht="15.75" x14ac:dyDescent="0.25">
      <c r="A53" s="142" t="s">
        <v>24</v>
      </c>
      <c r="B53" s="142"/>
      <c r="C53" s="142"/>
      <c r="D53" s="142"/>
    </row>
    <row r="54" spans="1:21" s="88" customFormat="1" ht="19.5" customHeight="1" x14ac:dyDescent="0.2">
      <c r="A54" s="139" t="s">
        <v>67</v>
      </c>
      <c r="B54" s="139"/>
      <c r="C54" s="88" t="s">
        <v>1</v>
      </c>
      <c r="D54" s="94">
        <v>71</v>
      </c>
    </row>
    <row r="55" spans="1:21" s="88" customFormat="1" ht="19.5" customHeight="1" x14ac:dyDescent="0.2">
      <c r="C55" s="88" t="s">
        <v>2</v>
      </c>
      <c r="D55" s="94">
        <v>42</v>
      </c>
    </row>
    <row r="56" spans="1:21" s="88" customFormat="1" ht="19.5" customHeight="1" x14ac:dyDescent="0.2"/>
    <row r="57" spans="1:21" s="88" customFormat="1" ht="19.5" customHeight="1" x14ac:dyDescent="0.2">
      <c r="A57" s="151" t="s">
        <v>68</v>
      </c>
      <c r="B57" s="151"/>
      <c r="C57" s="88" t="s">
        <v>1</v>
      </c>
      <c r="D57" s="94">
        <v>74</v>
      </c>
    </row>
    <row r="58" spans="1:21" s="88" customFormat="1" ht="19.5" customHeight="1" x14ac:dyDescent="0.2">
      <c r="C58" s="88" t="s">
        <v>2</v>
      </c>
      <c r="D58" s="94">
        <v>41</v>
      </c>
      <c r="M58" s="141"/>
      <c r="N58" s="141"/>
      <c r="O58" s="141"/>
      <c r="P58" s="95"/>
      <c r="R58" s="76"/>
      <c r="U58" s="76"/>
    </row>
    <row r="59" spans="1:21" s="88" customFormat="1" ht="19.5" customHeight="1" x14ac:dyDescent="0.2">
      <c r="R59" s="76"/>
      <c r="U59" s="76"/>
    </row>
    <row r="60" spans="1:21" s="88" customFormat="1" ht="19.5" customHeight="1" x14ac:dyDescent="0.2">
      <c r="A60" s="139" t="s">
        <v>69</v>
      </c>
      <c r="B60" s="139"/>
      <c r="C60" s="88" t="s">
        <v>1</v>
      </c>
      <c r="D60" s="94">
        <v>70</v>
      </c>
    </row>
    <row r="61" spans="1:21" s="88" customFormat="1" ht="19.5" customHeight="1" x14ac:dyDescent="0.2">
      <c r="C61" s="88" t="s">
        <v>2</v>
      </c>
      <c r="D61" s="94">
        <v>42</v>
      </c>
    </row>
    <row r="62" spans="1:21" s="88" customFormat="1" ht="19.5" customHeight="1" x14ac:dyDescent="0.2"/>
    <row r="63" spans="1:21" s="88" customFormat="1" ht="19.5" customHeight="1" x14ac:dyDescent="0.2">
      <c r="A63" s="138" t="s">
        <v>70</v>
      </c>
      <c r="B63" s="138"/>
      <c r="C63" s="88" t="s">
        <v>1</v>
      </c>
      <c r="D63" s="94">
        <v>74</v>
      </c>
    </row>
    <row r="64" spans="1:21" s="88" customFormat="1" ht="19.5" customHeight="1" x14ac:dyDescent="0.2">
      <c r="C64" s="88" t="s">
        <v>2</v>
      </c>
      <c r="D64" s="94">
        <v>40</v>
      </c>
      <c r="M64" s="141"/>
      <c r="N64" s="141"/>
      <c r="O64" s="141"/>
      <c r="P64" s="95"/>
      <c r="R64" s="76"/>
      <c r="U64" s="76"/>
    </row>
    <row r="65" spans="1:21" s="88" customFormat="1" x14ac:dyDescent="0.2">
      <c r="R65" s="76"/>
      <c r="U65" s="76"/>
    </row>
    <row r="66" spans="1:21" s="88" customFormat="1" ht="19.5" customHeight="1" x14ac:dyDescent="0.25">
      <c r="A66" s="142" t="s">
        <v>25</v>
      </c>
      <c r="B66" s="142"/>
      <c r="C66" s="142"/>
      <c r="D66" s="142"/>
    </row>
    <row r="67" spans="1:21" s="88" customFormat="1" ht="19.5" customHeight="1" x14ac:dyDescent="0.2">
      <c r="A67" s="138" t="s">
        <v>71</v>
      </c>
      <c r="B67" s="138"/>
      <c r="C67" s="88" t="s">
        <v>1</v>
      </c>
      <c r="D67" s="94">
        <v>72</v>
      </c>
      <c r="M67" s="141"/>
      <c r="N67" s="141"/>
      <c r="O67" s="141"/>
      <c r="P67" s="95"/>
      <c r="R67" s="76"/>
      <c r="U67" s="76"/>
    </row>
    <row r="68" spans="1:21" s="88" customFormat="1" ht="19.5" customHeight="1" x14ac:dyDescent="0.2">
      <c r="C68" s="88" t="s">
        <v>2</v>
      </c>
      <c r="D68" s="94">
        <v>39</v>
      </c>
      <c r="R68" s="76"/>
      <c r="U68" s="76"/>
    </row>
    <row r="69" spans="1:21" s="88" customFormat="1" ht="19.5" customHeight="1" x14ac:dyDescent="0.2"/>
    <row r="70" spans="1:21" s="88" customFormat="1" ht="19.5" customHeight="1" x14ac:dyDescent="0.2">
      <c r="A70" s="139" t="s">
        <v>72</v>
      </c>
      <c r="B70" s="139"/>
      <c r="C70" s="88" t="s">
        <v>1</v>
      </c>
      <c r="D70" s="94">
        <v>72</v>
      </c>
      <c r="M70" s="141"/>
      <c r="N70" s="141"/>
      <c r="O70" s="141"/>
      <c r="P70" s="95"/>
      <c r="R70" s="76"/>
      <c r="U70" s="76"/>
    </row>
    <row r="71" spans="1:21" s="88" customFormat="1" ht="19.5" customHeight="1" x14ac:dyDescent="0.2">
      <c r="C71" s="88" t="s">
        <v>2</v>
      </c>
      <c r="D71" s="94">
        <v>41</v>
      </c>
    </row>
    <row r="72" spans="1:21" s="88" customFormat="1" ht="19.5" customHeight="1" x14ac:dyDescent="0.2"/>
    <row r="73" spans="1:21" s="88" customFormat="1" ht="19.5" customHeight="1" x14ac:dyDescent="0.2">
      <c r="A73" s="139" t="s">
        <v>73</v>
      </c>
      <c r="B73" s="139"/>
      <c r="C73" s="88" t="s">
        <v>1</v>
      </c>
      <c r="D73" s="94">
        <v>72</v>
      </c>
    </row>
    <row r="74" spans="1:21" s="88" customFormat="1" ht="19.5" customHeight="1" x14ac:dyDescent="0.2">
      <c r="C74" s="88" t="s">
        <v>2</v>
      </c>
      <c r="D74" s="94">
        <v>40</v>
      </c>
    </row>
    <row r="75" spans="1:21" s="88" customFormat="1" ht="19.5" customHeight="1" x14ac:dyDescent="0.2"/>
    <row r="76" spans="1:21" s="88" customFormat="1" ht="19.5" customHeight="1" x14ac:dyDescent="0.2">
      <c r="A76" s="139" t="s">
        <v>74</v>
      </c>
      <c r="B76" s="139"/>
      <c r="C76" s="88" t="s">
        <v>1</v>
      </c>
      <c r="D76" s="94">
        <v>75</v>
      </c>
    </row>
    <row r="77" spans="1:21" s="88" customFormat="1" ht="19.5" customHeight="1" x14ac:dyDescent="0.2">
      <c r="C77" s="88" t="s">
        <v>2</v>
      </c>
      <c r="D77" s="94">
        <v>37</v>
      </c>
    </row>
  </sheetData>
  <mergeCells count="90">
    <mergeCell ref="F50:H50"/>
    <mergeCell ref="A51:C51"/>
    <mergeCell ref="A73:B73"/>
    <mergeCell ref="A76:B76"/>
    <mergeCell ref="M58:O58"/>
    <mergeCell ref="A60:B60"/>
    <mergeCell ref="A63:B63"/>
    <mergeCell ref="M64:O64"/>
    <mergeCell ref="A66:D66"/>
    <mergeCell ref="A67:B67"/>
    <mergeCell ref="M67:O67"/>
    <mergeCell ref="A70:B70"/>
    <mergeCell ref="M70:O70"/>
    <mergeCell ref="A52:C52"/>
    <mergeCell ref="A53:D53"/>
    <mergeCell ref="A54:B54"/>
    <mergeCell ref="A57:B57"/>
    <mergeCell ref="A42:D42"/>
    <mergeCell ref="A46:C46"/>
    <mergeCell ref="A48:C48"/>
    <mergeCell ref="A49:C49"/>
    <mergeCell ref="A50:C50"/>
    <mergeCell ref="F42:I42"/>
    <mergeCell ref="A43:C43"/>
    <mergeCell ref="F43:G43"/>
    <mergeCell ref="A44:C44"/>
    <mergeCell ref="A45:C45"/>
    <mergeCell ref="F46:I46"/>
    <mergeCell ref="A47:D47"/>
    <mergeCell ref="F47:G47"/>
    <mergeCell ref="A1:I1"/>
    <mergeCell ref="A3:D3"/>
    <mergeCell ref="A4:D4"/>
    <mergeCell ref="F4:I4"/>
    <mergeCell ref="A5:C5"/>
    <mergeCell ref="F6:H6"/>
    <mergeCell ref="F3:H3"/>
    <mergeCell ref="A8:C8"/>
    <mergeCell ref="F7:H7"/>
    <mergeCell ref="A9:C9"/>
    <mergeCell ref="F9:H9"/>
    <mergeCell ref="A6:C6"/>
    <mergeCell ref="F5:H5"/>
    <mergeCell ref="A7:C7"/>
    <mergeCell ref="F8:H8"/>
    <mergeCell ref="A12:C12"/>
    <mergeCell ref="F12:H12"/>
    <mergeCell ref="A13:C13"/>
    <mergeCell ref="F13:H13"/>
    <mergeCell ref="A10:C10"/>
    <mergeCell ref="F10:H10"/>
    <mergeCell ref="A11:C11"/>
    <mergeCell ref="F11:I11"/>
    <mergeCell ref="A16:D16"/>
    <mergeCell ref="F16:I16"/>
    <mergeCell ref="A17:C17"/>
    <mergeCell ref="F17:H17"/>
    <mergeCell ref="A14:C14"/>
    <mergeCell ref="F14:H14"/>
    <mergeCell ref="A15:C15"/>
    <mergeCell ref="A20:C20"/>
    <mergeCell ref="A21:C21"/>
    <mergeCell ref="F21:H21"/>
    <mergeCell ref="A18:C18"/>
    <mergeCell ref="F18:H18"/>
    <mergeCell ref="A19:C19"/>
    <mergeCell ref="F19:H19"/>
    <mergeCell ref="A24:C24"/>
    <mergeCell ref="A25:C25"/>
    <mergeCell ref="F32:H32"/>
    <mergeCell ref="A22:C22"/>
    <mergeCell ref="F22:H22"/>
    <mergeCell ref="A23:D23"/>
    <mergeCell ref="F23:H23"/>
    <mergeCell ref="A28:D28"/>
    <mergeCell ref="A29:C29"/>
    <mergeCell ref="A30:C30"/>
    <mergeCell ref="A26:C26"/>
    <mergeCell ref="F33:H33"/>
    <mergeCell ref="F25:H25"/>
    <mergeCell ref="F28:H28"/>
    <mergeCell ref="F29:H29"/>
    <mergeCell ref="A41:D41"/>
    <mergeCell ref="A31:C31"/>
    <mergeCell ref="A32:C32"/>
    <mergeCell ref="A33:D33"/>
    <mergeCell ref="F34:H34"/>
    <mergeCell ref="A27:C27"/>
    <mergeCell ref="A34:C34"/>
    <mergeCell ref="A35:C35"/>
  </mergeCells>
  <pageMargins left="0.7" right="0.7" top="0.75" bottom="0.75" header="0.3" footer="0.3"/>
  <pageSetup scale="95" orientation="portrait" horizontalDpi="4294967294" verticalDpi="4294967294" r:id="rId1"/>
  <headerFooter>
    <oddFooter>&amp;C&amp;P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1"/>
  <sheetViews>
    <sheetView topLeftCell="A30" workbookViewId="0">
      <selection activeCell="I53" sqref="I53"/>
    </sheetView>
  </sheetViews>
  <sheetFormatPr defaultRowHeight="14.25" x14ac:dyDescent="0.2"/>
  <cols>
    <col min="1" max="1" width="10.7109375" style="12" customWidth="1"/>
    <col min="2" max="2" width="9.140625" style="12"/>
    <col min="3" max="3" width="14.5703125" style="12" customWidth="1"/>
    <col min="4" max="4" width="11.85546875" style="12" customWidth="1"/>
    <col min="5" max="5" width="3" style="12" customWidth="1"/>
    <col min="6" max="7" width="9.140625" style="12"/>
    <col min="8" max="8" width="15" style="12" customWidth="1"/>
    <col min="9" max="9" width="11.85546875" style="12" customWidth="1"/>
    <col min="10" max="16384" width="9.140625" style="12"/>
  </cols>
  <sheetData>
    <row r="1" spans="1:9" ht="20.25" x14ac:dyDescent="0.3">
      <c r="A1" s="145" t="s">
        <v>43</v>
      </c>
      <c r="B1" s="145"/>
      <c r="C1" s="145"/>
      <c r="D1" s="145"/>
      <c r="E1" s="145"/>
      <c r="F1" s="145"/>
      <c r="G1" s="145"/>
      <c r="H1" s="145"/>
      <c r="I1" s="145"/>
    </row>
    <row r="2" spans="1:9" ht="9.75" customHeight="1" x14ac:dyDescent="0.2"/>
    <row r="3" spans="1:9" ht="18" x14ac:dyDescent="0.25">
      <c r="A3" s="146" t="s">
        <v>80</v>
      </c>
      <c r="B3" s="146"/>
      <c r="C3" s="146"/>
      <c r="D3" s="146"/>
      <c r="E3" s="1"/>
      <c r="F3" s="146" t="s">
        <v>118</v>
      </c>
      <c r="G3" s="146"/>
      <c r="H3" s="146"/>
      <c r="I3" s="64">
        <v>262</v>
      </c>
    </row>
    <row r="4" spans="1:9" ht="15.75" x14ac:dyDescent="0.25">
      <c r="A4" s="142" t="s">
        <v>3</v>
      </c>
      <c r="B4" s="142"/>
      <c r="C4" s="142"/>
      <c r="D4" s="142"/>
      <c r="F4" s="142" t="s">
        <v>19</v>
      </c>
      <c r="G4" s="142"/>
      <c r="H4" s="142"/>
      <c r="I4" s="142"/>
    </row>
    <row r="5" spans="1:9" ht="19.5" customHeight="1" x14ac:dyDescent="0.2">
      <c r="A5" s="143" t="s">
        <v>44</v>
      </c>
      <c r="B5" s="143"/>
      <c r="C5" s="143"/>
      <c r="D5" s="83">
        <v>41</v>
      </c>
      <c r="F5" s="140" t="s">
        <v>61</v>
      </c>
      <c r="G5" s="140"/>
      <c r="H5" s="140"/>
      <c r="I5" s="83">
        <v>58</v>
      </c>
    </row>
    <row r="6" spans="1:9" ht="19.5" customHeight="1" x14ac:dyDescent="0.2">
      <c r="A6" s="143" t="s">
        <v>45</v>
      </c>
      <c r="B6" s="143"/>
      <c r="C6" s="143"/>
      <c r="D6" s="83">
        <v>215</v>
      </c>
      <c r="F6" s="140" t="s">
        <v>62</v>
      </c>
      <c r="G6" s="140"/>
      <c r="H6" s="140"/>
      <c r="I6" s="83">
        <v>35</v>
      </c>
    </row>
    <row r="7" spans="1:9" ht="19.5" customHeight="1" x14ac:dyDescent="0.2">
      <c r="A7" s="144" t="s">
        <v>46</v>
      </c>
      <c r="B7" s="144"/>
      <c r="C7" s="144"/>
      <c r="D7" s="83">
        <v>0</v>
      </c>
      <c r="F7" s="140" t="s">
        <v>9</v>
      </c>
      <c r="G7" s="140"/>
      <c r="H7" s="140"/>
      <c r="I7" s="83">
        <v>141</v>
      </c>
    </row>
    <row r="8" spans="1:9" ht="19.5" customHeight="1" x14ac:dyDescent="0.2">
      <c r="A8" s="148" t="s">
        <v>47</v>
      </c>
      <c r="B8" s="148"/>
      <c r="C8" s="148"/>
      <c r="D8" s="83">
        <v>1</v>
      </c>
      <c r="F8" s="140" t="s">
        <v>63</v>
      </c>
      <c r="G8" s="140"/>
      <c r="H8" s="140"/>
      <c r="I8" s="83">
        <v>157</v>
      </c>
    </row>
    <row r="9" spans="1:9" ht="19.5" customHeight="1" x14ac:dyDescent="0.2">
      <c r="A9" s="141" t="s">
        <v>48</v>
      </c>
      <c r="B9" s="141"/>
      <c r="C9" s="141"/>
      <c r="D9" s="83">
        <v>0</v>
      </c>
      <c r="F9" s="140" t="s">
        <v>0</v>
      </c>
      <c r="G9" s="140"/>
      <c r="H9" s="140"/>
      <c r="I9" s="83">
        <v>0</v>
      </c>
    </row>
    <row r="10" spans="1:9" ht="19.5" customHeight="1" x14ac:dyDescent="0.2">
      <c r="A10" s="147" t="s">
        <v>49</v>
      </c>
      <c r="B10" s="147"/>
      <c r="C10" s="147"/>
      <c r="D10" s="83">
        <v>1</v>
      </c>
      <c r="F10" s="141"/>
      <c r="G10" s="141"/>
      <c r="H10" s="141"/>
      <c r="I10" s="81"/>
    </row>
    <row r="11" spans="1:9" ht="19.5" customHeight="1" x14ac:dyDescent="0.25">
      <c r="A11" s="141" t="s">
        <v>50</v>
      </c>
      <c r="B11" s="141"/>
      <c r="C11" s="141"/>
      <c r="D11" s="83">
        <v>2</v>
      </c>
      <c r="F11" s="142" t="s">
        <v>64</v>
      </c>
      <c r="G11" s="142"/>
      <c r="H11" s="142"/>
      <c r="I11" s="142"/>
    </row>
    <row r="12" spans="1:9" ht="19.5" customHeight="1" x14ac:dyDescent="0.2">
      <c r="A12" s="141" t="s">
        <v>51</v>
      </c>
      <c r="B12" s="141"/>
      <c r="C12" s="141"/>
      <c r="D12" s="83">
        <v>0</v>
      </c>
      <c r="F12" s="140" t="s">
        <v>65</v>
      </c>
      <c r="G12" s="140"/>
      <c r="H12" s="140"/>
      <c r="I12" s="83">
        <v>44</v>
      </c>
    </row>
    <row r="13" spans="1:9" ht="19.5" customHeight="1" x14ac:dyDescent="0.2">
      <c r="A13" s="149" t="s">
        <v>52</v>
      </c>
      <c r="B13" s="149"/>
      <c r="C13" s="149"/>
      <c r="D13" s="83">
        <v>0</v>
      </c>
      <c r="F13" s="140" t="s">
        <v>66</v>
      </c>
      <c r="G13" s="140"/>
      <c r="H13" s="140"/>
      <c r="I13" s="83">
        <v>193</v>
      </c>
    </row>
    <row r="14" spans="1:9" ht="19.5" customHeight="1" x14ac:dyDescent="0.2">
      <c r="A14" s="141" t="s">
        <v>0</v>
      </c>
      <c r="B14" s="141"/>
      <c r="C14" s="141"/>
      <c r="D14" s="82">
        <v>0</v>
      </c>
      <c r="F14" s="140" t="s">
        <v>0</v>
      </c>
      <c r="G14" s="140"/>
      <c r="H14" s="140"/>
      <c r="I14" s="83">
        <v>0</v>
      </c>
    </row>
    <row r="15" spans="1:9" ht="19.5" customHeight="1" x14ac:dyDescent="0.2">
      <c r="A15" s="141"/>
      <c r="B15" s="141"/>
      <c r="C15" s="141"/>
      <c r="D15" s="81"/>
    </row>
    <row r="16" spans="1:9" ht="19.5" customHeight="1" x14ac:dyDescent="0.25">
      <c r="A16" s="142" t="s">
        <v>4</v>
      </c>
      <c r="B16" s="142"/>
      <c r="C16" s="142"/>
      <c r="D16" s="142"/>
      <c r="F16" s="142" t="s">
        <v>10</v>
      </c>
      <c r="G16" s="142"/>
      <c r="H16" s="142"/>
      <c r="I16" s="142"/>
    </row>
    <row r="17" spans="1:9" ht="19.5" customHeight="1" x14ac:dyDescent="0.2">
      <c r="A17" s="141" t="s">
        <v>53</v>
      </c>
      <c r="B17" s="141"/>
      <c r="C17" s="141"/>
      <c r="D17" s="83">
        <v>48</v>
      </c>
      <c r="F17" s="140" t="s">
        <v>11</v>
      </c>
      <c r="G17" s="140"/>
      <c r="H17" s="140"/>
      <c r="I17" s="83">
        <v>217</v>
      </c>
    </row>
    <row r="18" spans="1:9" ht="19.5" customHeight="1" x14ac:dyDescent="0.2">
      <c r="A18" s="141" t="s">
        <v>54</v>
      </c>
      <c r="B18" s="141"/>
      <c r="C18" s="141"/>
      <c r="D18" s="83">
        <v>198</v>
      </c>
      <c r="F18" s="140" t="s">
        <v>0</v>
      </c>
      <c r="G18" s="140"/>
      <c r="H18" s="140"/>
      <c r="I18" s="83">
        <v>2</v>
      </c>
    </row>
    <row r="19" spans="1:9" ht="19.5" customHeight="1" x14ac:dyDescent="0.2">
      <c r="A19" s="141" t="s">
        <v>55</v>
      </c>
      <c r="B19" s="141"/>
      <c r="C19" s="141"/>
      <c r="D19" s="83">
        <v>8</v>
      </c>
      <c r="F19" s="141"/>
      <c r="G19" s="141"/>
      <c r="H19" s="141"/>
      <c r="I19" s="81"/>
    </row>
    <row r="20" spans="1:9" ht="19.5" customHeight="1" x14ac:dyDescent="0.25">
      <c r="A20" s="141" t="s">
        <v>56</v>
      </c>
      <c r="B20" s="141"/>
      <c r="C20" s="141"/>
      <c r="D20" s="83">
        <v>2</v>
      </c>
      <c r="F20" s="8" t="s">
        <v>12</v>
      </c>
      <c r="G20" s="8"/>
      <c r="H20" s="8"/>
      <c r="I20" s="8"/>
    </row>
    <row r="21" spans="1:9" ht="19.5" customHeight="1" x14ac:dyDescent="0.2">
      <c r="A21" s="141" t="s">
        <v>0</v>
      </c>
      <c r="B21" s="141"/>
      <c r="C21" s="141"/>
      <c r="D21" s="82">
        <v>0</v>
      </c>
      <c r="F21" s="140" t="s">
        <v>13</v>
      </c>
      <c r="G21" s="140"/>
      <c r="H21" s="140"/>
      <c r="I21" s="83">
        <v>212</v>
      </c>
    </row>
    <row r="22" spans="1:9" ht="19.5" customHeight="1" x14ac:dyDescent="0.2">
      <c r="A22" s="141"/>
      <c r="B22" s="141"/>
      <c r="C22" s="141"/>
      <c r="D22" s="81"/>
      <c r="F22" s="140" t="s">
        <v>0</v>
      </c>
      <c r="G22" s="140"/>
      <c r="H22" s="140"/>
      <c r="I22" s="83">
        <v>5</v>
      </c>
    </row>
    <row r="23" spans="1:9" ht="19.5" customHeight="1" x14ac:dyDescent="0.25">
      <c r="A23" s="142" t="s">
        <v>5</v>
      </c>
      <c r="B23" s="142"/>
      <c r="C23" s="142"/>
      <c r="D23" s="142"/>
      <c r="F23" s="141"/>
      <c r="G23" s="141"/>
      <c r="H23" s="141"/>
      <c r="I23" s="81"/>
    </row>
    <row r="24" spans="1:9" ht="19.5" customHeight="1" x14ac:dyDescent="0.25">
      <c r="A24" s="141" t="s">
        <v>57</v>
      </c>
      <c r="B24" s="141"/>
      <c r="C24" s="141"/>
      <c r="D24" s="83">
        <v>45</v>
      </c>
      <c r="F24" s="8" t="s">
        <v>33</v>
      </c>
      <c r="G24" s="8"/>
      <c r="H24" s="8"/>
      <c r="I24" s="8"/>
    </row>
    <row r="25" spans="1:9" ht="19.5" customHeight="1" x14ac:dyDescent="0.2">
      <c r="A25" s="141" t="s">
        <v>58</v>
      </c>
      <c r="B25" s="141"/>
      <c r="C25" s="141"/>
      <c r="D25" s="83">
        <v>191</v>
      </c>
      <c r="F25" s="140" t="s">
        <v>0</v>
      </c>
      <c r="G25" s="140"/>
      <c r="H25" s="140"/>
      <c r="I25" s="83">
        <v>3</v>
      </c>
    </row>
    <row r="26" spans="1:9" ht="19.5" customHeight="1" x14ac:dyDescent="0.2">
      <c r="A26" s="141" t="s">
        <v>0</v>
      </c>
      <c r="B26" s="141"/>
      <c r="C26" s="141"/>
      <c r="D26" s="82">
        <v>0</v>
      </c>
    </row>
    <row r="27" spans="1:9" ht="19.5" customHeight="1" x14ac:dyDescent="0.25">
      <c r="A27" s="141"/>
      <c r="B27" s="141"/>
      <c r="C27" s="141"/>
      <c r="D27" s="81"/>
      <c r="F27" s="8" t="s">
        <v>82</v>
      </c>
      <c r="G27" s="8"/>
      <c r="H27" s="8"/>
      <c r="I27" s="8"/>
    </row>
    <row r="28" spans="1:9" ht="19.5" customHeight="1" x14ac:dyDescent="0.25">
      <c r="A28" s="142" t="s">
        <v>6</v>
      </c>
      <c r="B28" s="142"/>
      <c r="C28" s="142"/>
      <c r="D28" s="142"/>
      <c r="F28" s="140" t="s">
        <v>0</v>
      </c>
      <c r="G28" s="140"/>
      <c r="H28" s="140"/>
      <c r="I28" s="83">
        <v>1</v>
      </c>
    </row>
    <row r="29" spans="1:9" ht="19.5" customHeight="1" x14ac:dyDescent="0.2">
      <c r="A29" s="141" t="s">
        <v>59</v>
      </c>
      <c r="B29" s="141"/>
      <c r="C29" s="141"/>
      <c r="D29" s="83">
        <v>39</v>
      </c>
    </row>
    <row r="30" spans="1:9" ht="19.5" customHeight="1" x14ac:dyDescent="0.25">
      <c r="A30" s="141" t="s">
        <v>7</v>
      </c>
      <c r="B30" s="141"/>
      <c r="C30" s="141"/>
      <c r="D30" s="83">
        <v>202</v>
      </c>
      <c r="F30" s="8" t="s">
        <v>34</v>
      </c>
      <c r="G30" s="8"/>
      <c r="H30" s="8"/>
      <c r="I30" s="8"/>
    </row>
    <row r="31" spans="1:9" ht="19.5" customHeight="1" x14ac:dyDescent="0.2">
      <c r="A31" s="141" t="s">
        <v>0</v>
      </c>
      <c r="B31" s="141"/>
      <c r="C31" s="141"/>
      <c r="D31" s="82">
        <v>0</v>
      </c>
      <c r="F31" s="140" t="s">
        <v>0</v>
      </c>
      <c r="G31" s="140"/>
      <c r="H31" s="140"/>
      <c r="I31" s="83">
        <v>14</v>
      </c>
    </row>
    <row r="32" spans="1:9" ht="19.5" customHeight="1" x14ac:dyDescent="0.2">
      <c r="A32" s="141"/>
      <c r="B32" s="141"/>
      <c r="C32" s="141"/>
      <c r="D32" s="81"/>
    </row>
    <row r="33" spans="1:9" ht="19.5" customHeight="1" x14ac:dyDescent="0.25">
      <c r="A33" s="150" t="s">
        <v>8</v>
      </c>
      <c r="B33" s="150"/>
      <c r="C33" s="150"/>
      <c r="D33" s="150"/>
      <c r="F33" s="8" t="s">
        <v>81</v>
      </c>
      <c r="G33" s="8"/>
      <c r="H33" s="8"/>
      <c r="I33" s="8"/>
    </row>
    <row r="34" spans="1:9" ht="19.5" customHeight="1" x14ac:dyDescent="0.2">
      <c r="A34" s="141" t="s">
        <v>60</v>
      </c>
      <c r="B34" s="141"/>
      <c r="C34" s="141"/>
      <c r="D34" s="83">
        <v>201</v>
      </c>
      <c r="F34" s="140" t="s">
        <v>0</v>
      </c>
      <c r="G34" s="140"/>
      <c r="H34" s="140"/>
      <c r="I34" s="83">
        <v>3</v>
      </c>
    </row>
    <row r="35" spans="1:9" ht="19.5" customHeight="1" x14ac:dyDescent="0.2">
      <c r="A35" s="141" t="s">
        <v>0</v>
      </c>
      <c r="B35" s="141"/>
      <c r="C35" s="141"/>
      <c r="D35" s="82">
        <v>2</v>
      </c>
    </row>
    <row r="36" spans="1:9" ht="19.5" customHeight="1" x14ac:dyDescent="0.2">
      <c r="A36" s="5"/>
      <c r="B36" s="5"/>
      <c r="C36" s="5"/>
      <c r="D36" s="9"/>
    </row>
    <row r="37" spans="1:9" ht="19.5" customHeight="1" x14ac:dyDescent="0.2">
      <c r="A37" s="5"/>
      <c r="B37" s="5"/>
      <c r="C37" s="5"/>
      <c r="D37" s="9"/>
    </row>
    <row r="38" spans="1:9" ht="19.5" customHeight="1" x14ac:dyDescent="0.3">
      <c r="A38" s="5"/>
      <c r="B38" s="5"/>
      <c r="C38" s="5"/>
      <c r="D38" s="9"/>
      <c r="F38" s="6"/>
      <c r="G38" s="6"/>
      <c r="H38" s="6"/>
      <c r="I38" s="6"/>
    </row>
    <row r="39" spans="1:9" ht="20.25" x14ac:dyDescent="0.3">
      <c r="A39" s="23" t="str">
        <f>A1</f>
        <v>CALL IN SHEET FOR GENERAL ELECTION 11/3/2020</v>
      </c>
      <c r="B39" s="6"/>
      <c r="C39" s="6"/>
      <c r="D39" s="6"/>
      <c r="E39" s="6"/>
    </row>
    <row r="40" spans="1:9" ht="9.75" customHeight="1" x14ac:dyDescent="0.25">
      <c r="F40" s="7"/>
      <c r="G40" s="7"/>
      <c r="H40" s="7"/>
      <c r="I40" s="7"/>
    </row>
    <row r="41" spans="1:9" ht="18" x14ac:dyDescent="0.25">
      <c r="A41" s="146" t="str">
        <f>A3</f>
        <v>PRECINCT: Cincinnati (PS/FR Twp)</v>
      </c>
      <c r="B41" s="146"/>
      <c r="C41" s="146"/>
      <c r="D41" s="146"/>
      <c r="E41" s="1"/>
      <c r="F41" s="7"/>
      <c r="G41" s="7"/>
      <c r="H41" s="7"/>
      <c r="I41" s="7"/>
    </row>
    <row r="42" spans="1:9" s="80" customFormat="1" ht="19.5" customHeight="1" x14ac:dyDescent="0.25">
      <c r="A42" s="142" t="s">
        <v>22</v>
      </c>
      <c r="B42" s="142"/>
      <c r="C42" s="142"/>
      <c r="D42" s="142"/>
      <c r="F42" s="142" t="s">
        <v>76</v>
      </c>
      <c r="G42" s="142"/>
      <c r="H42" s="142"/>
      <c r="I42" s="142"/>
    </row>
    <row r="43" spans="1:9" s="80" customFormat="1" ht="19.5" customHeight="1" x14ac:dyDescent="0.2">
      <c r="A43" s="140" t="s">
        <v>15</v>
      </c>
      <c r="B43" s="140"/>
      <c r="C43" s="140"/>
      <c r="D43" s="83">
        <v>111</v>
      </c>
      <c r="F43" s="139" t="s">
        <v>75</v>
      </c>
      <c r="G43" s="139"/>
      <c r="H43" s="80" t="s">
        <v>1</v>
      </c>
      <c r="I43" s="83">
        <v>147</v>
      </c>
    </row>
    <row r="44" spans="1:9" s="80" customFormat="1" ht="19.5" customHeight="1" x14ac:dyDescent="0.25">
      <c r="A44" s="140" t="s">
        <v>14</v>
      </c>
      <c r="B44" s="140"/>
      <c r="C44" s="140"/>
      <c r="D44" s="82">
        <v>124</v>
      </c>
      <c r="F44" s="79"/>
      <c r="G44" s="79"/>
      <c r="H44" s="80" t="s">
        <v>2</v>
      </c>
      <c r="I44" s="83">
        <v>51</v>
      </c>
    </row>
    <row r="45" spans="1:9" s="80" customFormat="1" ht="19.5" customHeight="1" x14ac:dyDescent="0.25">
      <c r="A45" s="140" t="s">
        <v>0</v>
      </c>
      <c r="B45" s="140"/>
      <c r="C45" s="140"/>
      <c r="D45" s="82">
        <v>4</v>
      </c>
      <c r="F45" s="79"/>
      <c r="G45" s="79"/>
      <c r="H45" s="79"/>
      <c r="I45" s="79"/>
    </row>
    <row r="46" spans="1:9" s="80" customFormat="1" ht="19.5" customHeight="1" x14ac:dyDescent="0.25">
      <c r="A46" s="141"/>
      <c r="B46" s="141"/>
      <c r="C46" s="141"/>
      <c r="D46" s="81"/>
      <c r="F46" s="142" t="s">
        <v>77</v>
      </c>
      <c r="G46" s="142"/>
      <c r="H46" s="142"/>
      <c r="I46" s="142"/>
    </row>
    <row r="47" spans="1:9" s="80" customFormat="1" ht="19.5" customHeight="1" x14ac:dyDescent="0.25">
      <c r="A47" s="142" t="s">
        <v>23</v>
      </c>
      <c r="B47" s="142"/>
      <c r="C47" s="142"/>
      <c r="D47" s="142"/>
      <c r="F47" s="139" t="s">
        <v>78</v>
      </c>
      <c r="G47" s="139"/>
      <c r="H47" s="80" t="s">
        <v>1</v>
      </c>
      <c r="I47" s="83">
        <v>119</v>
      </c>
    </row>
    <row r="48" spans="1:9" s="80" customFormat="1" ht="19.5" customHeight="1" x14ac:dyDescent="0.25">
      <c r="A48" s="140" t="s">
        <v>18</v>
      </c>
      <c r="B48" s="140"/>
      <c r="C48" s="140"/>
      <c r="D48" s="83">
        <v>99</v>
      </c>
      <c r="F48" s="79"/>
      <c r="G48" s="79"/>
      <c r="H48" s="80" t="s">
        <v>2</v>
      </c>
      <c r="I48" s="83">
        <v>49</v>
      </c>
    </row>
    <row r="49" spans="1:21" s="80" customFormat="1" ht="19.5" customHeight="1" x14ac:dyDescent="0.25">
      <c r="A49" s="140" t="s">
        <v>17</v>
      </c>
      <c r="B49" s="140"/>
      <c r="C49" s="140"/>
      <c r="D49" s="83">
        <v>128</v>
      </c>
      <c r="F49" s="79"/>
      <c r="G49" s="79"/>
      <c r="H49" s="79"/>
      <c r="I49" s="79"/>
    </row>
    <row r="50" spans="1:21" s="80" customFormat="1" ht="19.5" customHeight="1" x14ac:dyDescent="0.25">
      <c r="A50" s="140" t="s">
        <v>16</v>
      </c>
      <c r="B50" s="140"/>
      <c r="C50" s="140"/>
      <c r="D50" s="83">
        <v>81</v>
      </c>
      <c r="F50" s="152" t="s">
        <v>79</v>
      </c>
      <c r="G50" s="152"/>
      <c r="H50" s="152"/>
      <c r="I50" s="79"/>
    </row>
    <row r="51" spans="1:21" s="80" customFormat="1" ht="19.5" customHeight="1" x14ac:dyDescent="0.25">
      <c r="A51" s="140" t="s">
        <v>0</v>
      </c>
      <c r="B51" s="140"/>
      <c r="C51" s="140"/>
      <c r="D51" s="83">
        <v>10</v>
      </c>
      <c r="F51" s="79"/>
      <c r="G51" s="79"/>
      <c r="H51" s="80" t="s">
        <v>1</v>
      </c>
      <c r="I51" s="83">
        <v>48</v>
      </c>
    </row>
    <row r="52" spans="1:21" s="80" customFormat="1" ht="19.5" customHeight="1" x14ac:dyDescent="0.25">
      <c r="A52" s="141"/>
      <c r="B52" s="141"/>
      <c r="C52" s="141"/>
      <c r="D52" s="81"/>
      <c r="F52" s="79"/>
      <c r="G52" s="79"/>
      <c r="H52" s="80" t="s">
        <v>2</v>
      </c>
      <c r="I52" s="83">
        <v>148</v>
      </c>
    </row>
    <row r="53" spans="1:21" s="80" customFormat="1" ht="15.75" x14ac:dyDescent="0.25">
      <c r="A53" s="142" t="s">
        <v>24</v>
      </c>
      <c r="B53" s="142"/>
      <c r="C53" s="142"/>
      <c r="D53" s="142"/>
    </row>
    <row r="54" spans="1:21" s="80" customFormat="1" ht="19.5" customHeight="1" x14ac:dyDescent="0.2">
      <c r="A54" s="139" t="s">
        <v>67</v>
      </c>
      <c r="B54" s="139"/>
      <c r="C54" s="80" t="s">
        <v>1</v>
      </c>
      <c r="D54" s="83">
        <v>105</v>
      </c>
    </row>
    <row r="55" spans="1:21" s="80" customFormat="1" ht="19.5" customHeight="1" x14ac:dyDescent="0.2">
      <c r="C55" s="80" t="s">
        <v>2</v>
      </c>
      <c r="D55" s="83">
        <v>61</v>
      </c>
    </row>
    <row r="56" spans="1:21" s="80" customFormat="1" ht="19.5" customHeight="1" x14ac:dyDescent="0.2"/>
    <row r="57" spans="1:21" s="80" customFormat="1" ht="19.5" customHeight="1" x14ac:dyDescent="0.2">
      <c r="A57" s="151" t="s">
        <v>68</v>
      </c>
      <c r="B57" s="151"/>
      <c r="C57" s="80" t="s">
        <v>1</v>
      </c>
      <c r="D57" s="83">
        <v>111</v>
      </c>
    </row>
    <row r="58" spans="1:21" s="80" customFormat="1" ht="19.5" customHeight="1" x14ac:dyDescent="0.2">
      <c r="C58" s="80" t="s">
        <v>2</v>
      </c>
      <c r="D58" s="83">
        <v>55</v>
      </c>
      <c r="M58" s="141"/>
      <c r="N58" s="141"/>
      <c r="O58" s="141"/>
      <c r="P58" s="81"/>
      <c r="R58" s="76"/>
      <c r="U58" s="76"/>
    </row>
    <row r="59" spans="1:21" s="80" customFormat="1" ht="19.5" customHeight="1" x14ac:dyDescent="0.2">
      <c r="R59" s="76"/>
      <c r="U59" s="76"/>
    </row>
    <row r="60" spans="1:21" s="80" customFormat="1" ht="19.5" customHeight="1" x14ac:dyDescent="0.2">
      <c r="A60" s="139" t="s">
        <v>69</v>
      </c>
      <c r="B60" s="139"/>
      <c r="C60" s="80" t="s">
        <v>1</v>
      </c>
      <c r="D60" s="83">
        <v>103</v>
      </c>
    </row>
    <row r="61" spans="1:21" s="80" customFormat="1" ht="19.5" customHeight="1" x14ac:dyDescent="0.2">
      <c r="C61" s="80" t="s">
        <v>2</v>
      </c>
      <c r="D61" s="83">
        <v>62</v>
      </c>
    </row>
    <row r="62" spans="1:21" s="80" customFormat="1" ht="19.5" customHeight="1" x14ac:dyDescent="0.2"/>
    <row r="63" spans="1:21" s="80" customFormat="1" ht="19.5" customHeight="1" x14ac:dyDescent="0.2">
      <c r="A63" s="138" t="s">
        <v>70</v>
      </c>
      <c r="B63" s="138"/>
      <c r="C63" s="80" t="s">
        <v>1</v>
      </c>
      <c r="D63" s="83">
        <v>112</v>
      </c>
    </row>
    <row r="64" spans="1:21" s="80" customFormat="1" ht="19.5" customHeight="1" x14ac:dyDescent="0.2">
      <c r="C64" s="80" t="s">
        <v>2</v>
      </c>
      <c r="D64" s="83">
        <v>55</v>
      </c>
      <c r="M64" s="141"/>
      <c r="N64" s="141"/>
      <c r="O64" s="141"/>
      <c r="P64" s="81"/>
      <c r="R64" s="76"/>
      <c r="U64" s="76"/>
    </row>
    <row r="65" spans="1:21" s="80" customFormat="1" x14ac:dyDescent="0.2">
      <c r="R65" s="76"/>
      <c r="U65" s="76"/>
    </row>
    <row r="66" spans="1:21" s="80" customFormat="1" ht="19.5" customHeight="1" x14ac:dyDescent="0.25">
      <c r="A66" s="142" t="s">
        <v>25</v>
      </c>
      <c r="B66" s="142"/>
      <c r="C66" s="142"/>
      <c r="D66" s="142"/>
    </row>
    <row r="67" spans="1:21" s="80" customFormat="1" ht="19.5" customHeight="1" x14ac:dyDescent="0.2">
      <c r="A67" s="138" t="s">
        <v>71</v>
      </c>
      <c r="B67" s="138"/>
      <c r="C67" s="80" t="s">
        <v>1</v>
      </c>
      <c r="D67" s="83">
        <v>111</v>
      </c>
      <c r="M67" s="141"/>
      <c r="N67" s="141"/>
      <c r="O67" s="141"/>
      <c r="P67" s="81"/>
      <c r="R67" s="76"/>
      <c r="U67" s="76"/>
    </row>
    <row r="68" spans="1:21" s="80" customFormat="1" ht="19.5" customHeight="1" x14ac:dyDescent="0.2">
      <c r="C68" s="80" t="s">
        <v>2</v>
      </c>
      <c r="D68" s="83">
        <v>51</v>
      </c>
      <c r="R68" s="76"/>
      <c r="U68" s="76"/>
    </row>
    <row r="69" spans="1:21" s="80" customFormat="1" ht="19.5" customHeight="1" x14ac:dyDescent="0.2"/>
    <row r="70" spans="1:21" s="80" customFormat="1" ht="19.5" customHeight="1" x14ac:dyDescent="0.2">
      <c r="A70" s="139" t="s">
        <v>72</v>
      </c>
      <c r="B70" s="139"/>
      <c r="C70" s="80" t="s">
        <v>1</v>
      </c>
      <c r="D70" s="83">
        <v>106</v>
      </c>
      <c r="M70" s="141"/>
      <c r="N70" s="141"/>
      <c r="O70" s="141"/>
      <c r="P70" s="81"/>
      <c r="R70" s="76"/>
      <c r="U70" s="76"/>
    </row>
    <row r="71" spans="1:21" s="80" customFormat="1" ht="19.5" customHeight="1" x14ac:dyDescent="0.2">
      <c r="C71" s="80" t="s">
        <v>2</v>
      </c>
      <c r="D71" s="83">
        <v>55</v>
      </c>
    </row>
    <row r="72" spans="1:21" s="80" customFormat="1" ht="19.5" customHeight="1" x14ac:dyDescent="0.2"/>
    <row r="73" spans="1:21" s="80" customFormat="1" ht="19.5" customHeight="1" x14ac:dyDescent="0.2">
      <c r="A73" s="139" t="s">
        <v>73</v>
      </c>
      <c r="B73" s="139"/>
      <c r="C73" s="80" t="s">
        <v>1</v>
      </c>
      <c r="D73" s="83">
        <v>105</v>
      </c>
    </row>
    <row r="74" spans="1:21" s="80" customFormat="1" ht="19.5" customHeight="1" x14ac:dyDescent="0.2">
      <c r="C74" s="80" t="s">
        <v>2</v>
      </c>
      <c r="D74" s="83">
        <v>57</v>
      </c>
    </row>
    <row r="75" spans="1:21" s="80" customFormat="1" ht="19.5" customHeight="1" x14ac:dyDescent="0.2"/>
    <row r="76" spans="1:21" s="80" customFormat="1" ht="19.5" customHeight="1" x14ac:dyDescent="0.2">
      <c r="A76" s="139" t="s">
        <v>74</v>
      </c>
      <c r="B76" s="139"/>
      <c r="C76" s="80" t="s">
        <v>1</v>
      </c>
      <c r="D76" s="83">
        <v>107</v>
      </c>
    </row>
    <row r="77" spans="1:21" s="80" customFormat="1" ht="19.5" customHeight="1" x14ac:dyDescent="0.2">
      <c r="C77" s="80" t="s">
        <v>2</v>
      </c>
      <c r="D77" s="83">
        <v>54</v>
      </c>
    </row>
    <row r="78" spans="1:21" s="80" customFormat="1" x14ac:dyDescent="0.2"/>
    <row r="79" spans="1:21" s="80" customFormat="1" x14ac:dyDescent="0.2"/>
    <row r="80" spans="1:21" s="80" customFormat="1" x14ac:dyDescent="0.2"/>
    <row r="81" s="80" customFormat="1" x14ac:dyDescent="0.2"/>
  </sheetData>
  <mergeCells count="88">
    <mergeCell ref="F31:H31"/>
    <mergeCell ref="F34:H34"/>
    <mergeCell ref="F22:H22"/>
    <mergeCell ref="F21:H21"/>
    <mergeCell ref="F3:H3"/>
    <mergeCell ref="F5:H5"/>
    <mergeCell ref="F8:H8"/>
    <mergeCell ref="F11:I11"/>
    <mergeCell ref="F14:H14"/>
    <mergeCell ref="F28:H28"/>
    <mergeCell ref="A18:C18"/>
    <mergeCell ref="F18:H18"/>
    <mergeCell ref="A1:I1"/>
    <mergeCell ref="A3:D3"/>
    <mergeCell ref="A4:D4"/>
    <mergeCell ref="F4:I4"/>
    <mergeCell ref="A5:C5"/>
    <mergeCell ref="A10:C10"/>
    <mergeCell ref="F10:H10"/>
    <mergeCell ref="A8:C8"/>
    <mergeCell ref="F7:H7"/>
    <mergeCell ref="A9:C9"/>
    <mergeCell ref="F9:H9"/>
    <mergeCell ref="A6:C6"/>
    <mergeCell ref="A7:C7"/>
    <mergeCell ref="A11:C11"/>
    <mergeCell ref="A16:D16"/>
    <mergeCell ref="F16:I16"/>
    <mergeCell ref="A17:C17"/>
    <mergeCell ref="F17:H17"/>
    <mergeCell ref="F12:H12"/>
    <mergeCell ref="A13:C13"/>
    <mergeCell ref="F13:H13"/>
    <mergeCell ref="A14:C14"/>
    <mergeCell ref="A15:C15"/>
    <mergeCell ref="A12:C12"/>
    <mergeCell ref="A20:C20"/>
    <mergeCell ref="A21:C21"/>
    <mergeCell ref="A22:C22"/>
    <mergeCell ref="F25:H25"/>
    <mergeCell ref="A19:C19"/>
    <mergeCell ref="F19:H19"/>
    <mergeCell ref="A23:D23"/>
    <mergeCell ref="F23:H23"/>
    <mergeCell ref="A24:C24"/>
    <mergeCell ref="A25:C25"/>
    <mergeCell ref="A30:C30"/>
    <mergeCell ref="A31:C31"/>
    <mergeCell ref="A32:C32"/>
    <mergeCell ref="A26:C26"/>
    <mergeCell ref="A27:C27"/>
    <mergeCell ref="A28:D28"/>
    <mergeCell ref="A29:C29"/>
    <mergeCell ref="A42:D42"/>
    <mergeCell ref="A33:D33"/>
    <mergeCell ref="A34:C34"/>
    <mergeCell ref="A35:C35"/>
    <mergeCell ref="A41:D41"/>
    <mergeCell ref="A46:C46"/>
    <mergeCell ref="A48:C48"/>
    <mergeCell ref="A49:C49"/>
    <mergeCell ref="A43:C43"/>
    <mergeCell ref="A44:C44"/>
    <mergeCell ref="A45:C45"/>
    <mergeCell ref="F47:G47"/>
    <mergeCell ref="F50:H50"/>
    <mergeCell ref="A53:D53"/>
    <mergeCell ref="A54:B54"/>
    <mergeCell ref="A57:B57"/>
    <mergeCell ref="A50:C50"/>
    <mergeCell ref="A51:C51"/>
    <mergeCell ref="A52:C52"/>
    <mergeCell ref="A73:B73"/>
    <mergeCell ref="A76:B76"/>
    <mergeCell ref="F6:H6"/>
    <mergeCell ref="M58:O58"/>
    <mergeCell ref="A60:B60"/>
    <mergeCell ref="A63:B63"/>
    <mergeCell ref="M64:O64"/>
    <mergeCell ref="A66:D66"/>
    <mergeCell ref="A67:B67"/>
    <mergeCell ref="M67:O67"/>
    <mergeCell ref="A70:B70"/>
    <mergeCell ref="M70:O70"/>
    <mergeCell ref="F42:I42"/>
    <mergeCell ref="F43:G43"/>
    <mergeCell ref="F46:I46"/>
    <mergeCell ref="A47:D47"/>
  </mergeCells>
  <pageMargins left="0.7" right="0.7" top="0.75" bottom="0.75" header="0.3" footer="0.3"/>
  <pageSetup scale="95" orientation="portrait" horizontalDpi="4294967294" verticalDpi="4294967294" r:id="rId1"/>
  <headerFooter>
    <oddFooter>&amp;C&amp;P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7"/>
  <sheetViews>
    <sheetView topLeftCell="A36" workbookViewId="0">
      <selection activeCell="I53" sqref="I53"/>
    </sheetView>
  </sheetViews>
  <sheetFormatPr defaultRowHeight="14.25" x14ac:dyDescent="0.2"/>
  <cols>
    <col min="1" max="1" width="10.7109375" style="12" customWidth="1"/>
    <col min="2" max="2" width="9.140625" style="12"/>
    <col min="3" max="3" width="14.5703125" style="12" customWidth="1"/>
    <col min="4" max="4" width="11.85546875" style="12" customWidth="1"/>
    <col min="5" max="5" width="3" style="12" customWidth="1"/>
    <col min="6" max="7" width="9.140625" style="12"/>
    <col min="8" max="8" width="15" style="12" customWidth="1"/>
    <col min="9" max="9" width="11.7109375" style="12" customWidth="1"/>
    <col min="10" max="16384" width="9.140625" style="12"/>
  </cols>
  <sheetData>
    <row r="1" spans="1:9" ht="20.25" x14ac:dyDescent="0.3">
      <c r="A1" s="145" t="s">
        <v>43</v>
      </c>
      <c r="B1" s="145"/>
      <c r="C1" s="145"/>
      <c r="D1" s="145"/>
      <c r="E1" s="145"/>
      <c r="F1" s="145"/>
      <c r="G1" s="145"/>
      <c r="H1" s="145"/>
      <c r="I1" s="145"/>
    </row>
    <row r="2" spans="1:9" ht="9.75" customHeight="1" x14ac:dyDescent="0.2"/>
    <row r="3" spans="1:9" ht="18" x14ac:dyDescent="0.25">
      <c r="A3" s="146" t="s">
        <v>85</v>
      </c>
      <c r="B3" s="146"/>
      <c r="C3" s="146"/>
      <c r="D3" s="146"/>
      <c r="E3" s="1"/>
      <c r="F3" s="146" t="s">
        <v>118</v>
      </c>
      <c r="G3" s="146"/>
      <c r="H3" s="146"/>
      <c r="I3" s="64">
        <v>361</v>
      </c>
    </row>
    <row r="4" spans="1:9" ht="15.75" x14ac:dyDescent="0.25">
      <c r="A4" s="142" t="s">
        <v>3</v>
      </c>
      <c r="B4" s="142"/>
      <c r="C4" s="142"/>
      <c r="D4" s="142"/>
      <c r="F4" s="142" t="s">
        <v>19</v>
      </c>
      <c r="G4" s="142"/>
      <c r="H4" s="142"/>
      <c r="I4" s="142"/>
    </row>
    <row r="5" spans="1:9" ht="19.5" customHeight="1" x14ac:dyDescent="0.2">
      <c r="A5" s="143" t="s">
        <v>44</v>
      </c>
      <c r="B5" s="143"/>
      <c r="C5" s="143"/>
      <c r="D5" s="83">
        <v>63</v>
      </c>
      <c r="F5" s="140" t="s">
        <v>61</v>
      </c>
      <c r="G5" s="140"/>
      <c r="H5" s="140"/>
      <c r="I5" s="83">
        <v>94</v>
      </c>
    </row>
    <row r="6" spans="1:9" ht="19.5" customHeight="1" x14ac:dyDescent="0.2">
      <c r="A6" s="143" t="s">
        <v>45</v>
      </c>
      <c r="B6" s="143"/>
      <c r="C6" s="143"/>
      <c r="D6" s="83">
        <v>294</v>
      </c>
      <c r="F6" s="140" t="s">
        <v>62</v>
      </c>
      <c r="G6" s="140"/>
      <c r="H6" s="140"/>
      <c r="I6" s="83">
        <v>53</v>
      </c>
    </row>
    <row r="7" spans="1:9" ht="19.5" customHeight="1" x14ac:dyDescent="0.2">
      <c r="A7" s="144" t="s">
        <v>46</v>
      </c>
      <c r="B7" s="144"/>
      <c r="C7" s="144"/>
      <c r="D7" s="83">
        <v>0</v>
      </c>
      <c r="F7" s="140" t="s">
        <v>9</v>
      </c>
      <c r="G7" s="140"/>
      <c r="H7" s="140"/>
      <c r="I7" s="83">
        <v>215</v>
      </c>
    </row>
    <row r="8" spans="1:9" ht="19.5" customHeight="1" x14ac:dyDescent="0.2">
      <c r="A8" s="148" t="s">
        <v>47</v>
      </c>
      <c r="B8" s="148"/>
      <c r="C8" s="148"/>
      <c r="D8" s="83">
        <v>0</v>
      </c>
      <c r="F8" s="140" t="s">
        <v>63</v>
      </c>
      <c r="G8" s="140"/>
      <c r="H8" s="140"/>
      <c r="I8" s="83">
        <v>227</v>
      </c>
    </row>
    <row r="9" spans="1:9" ht="19.5" customHeight="1" x14ac:dyDescent="0.2">
      <c r="A9" s="141" t="s">
        <v>48</v>
      </c>
      <c r="B9" s="141"/>
      <c r="C9" s="141"/>
      <c r="D9" s="83">
        <v>0</v>
      </c>
      <c r="F9" s="140" t="s">
        <v>0</v>
      </c>
      <c r="G9" s="140"/>
      <c r="H9" s="140"/>
      <c r="I9" s="83">
        <v>0</v>
      </c>
    </row>
    <row r="10" spans="1:9" ht="19.5" customHeight="1" x14ac:dyDescent="0.2">
      <c r="A10" s="147" t="s">
        <v>49</v>
      </c>
      <c r="B10" s="147"/>
      <c r="C10" s="147"/>
      <c r="D10" s="83">
        <v>0</v>
      </c>
      <c r="F10" s="141"/>
      <c r="G10" s="141"/>
      <c r="H10" s="141"/>
      <c r="I10" s="81"/>
    </row>
    <row r="11" spans="1:9" ht="19.5" customHeight="1" x14ac:dyDescent="0.25">
      <c r="A11" s="141" t="s">
        <v>50</v>
      </c>
      <c r="B11" s="141"/>
      <c r="C11" s="141"/>
      <c r="D11" s="83">
        <v>3</v>
      </c>
      <c r="F11" s="142" t="s">
        <v>64</v>
      </c>
      <c r="G11" s="142"/>
      <c r="H11" s="142"/>
      <c r="I11" s="142"/>
    </row>
    <row r="12" spans="1:9" ht="19.5" customHeight="1" x14ac:dyDescent="0.2">
      <c r="A12" s="141" t="s">
        <v>51</v>
      </c>
      <c r="B12" s="141"/>
      <c r="C12" s="141"/>
      <c r="D12" s="83">
        <v>0</v>
      </c>
      <c r="F12" s="140" t="s">
        <v>65</v>
      </c>
      <c r="G12" s="140"/>
      <c r="H12" s="140"/>
      <c r="I12" s="83">
        <v>70</v>
      </c>
    </row>
    <row r="13" spans="1:9" ht="19.5" customHeight="1" x14ac:dyDescent="0.2">
      <c r="A13" s="149" t="s">
        <v>52</v>
      </c>
      <c r="B13" s="149"/>
      <c r="C13" s="149"/>
      <c r="D13" s="83">
        <v>1</v>
      </c>
      <c r="F13" s="140" t="s">
        <v>66</v>
      </c>
      <c r="G13" s="140"/>
      <c r="H13" s="140"/>
      <c r="I13" s="83">
        <v>271</v>
      </c>
    </row>
    <row r="14" spans="1:9" ht="19.5" customHeight="1" x14ac:dyDescent="0.2">
      <c r="A14" s="141" t="s">
        <v>0</v>
      </c>
      <c r="B14" s="141"/>
      <c r="C14" s="141"/>
      <c r="D14" s="82">
        <v>0</v>
      </c>
      <c r="F14" s="140" t="s">
        <v>0</v>
      </c>
      <c r="G14" s="140"/>
      <c r="H14" s="140"/>
      <c r="I14" s="83">
        <v>1</v>
      </c>
    </row>
    <row r="15" spans="1:9" ht="19.5" customHeight="1" x14ac:dyDescent="0.2">
      <c r="A15" s="141"/>
      <c r="B15" s="141"/>
      <c r="C15" s="141"/>
      <c r="D15" s="81"/>
    </row>
    <row r="16" spans="1:9" ht="19.5" customHeight="1" x14ac:dyDescent="0.25">
      <c r="A16" s="142" t="s">
        <v>4</v>
      </c>
      <c r="B16" s="142"/>
      <c r="C16" s="142"/>
      <c r="D16" s="142"/>
      <c r="F16" s="142" t="s">
        <v>10</v>
      </c>
      <c r="G16" s="142"/>
      <c r="H16" s="142"/>
      <c r="I16" s="142"/>
    </row>
    <row r="17" spans="1:9" ht="19.5" customHeight="1" x14ac:dyDescent="0.2">
      <c r="A17" s="141" t="s">
        <v>53</v>
      </c>
      <c r="B17" s="141"/>
      <c r="C17" s="141"/>
      <c r="D17" s="83">
        <v>68</v>
      </c>
      <c r="F17" s="140" t="s">
        <v>11</v>
      </c>
      <c r="G17" s="140"/>
      <c r="H17" s="140"/>
      <c r="I17" s="83">
        <v>325</v>
      </c>
    </row>
    <row r="18" spans="1:9" ht="19.5" customHeight="1" x14ac:dyDescent="0.2">
      <c r="A18" s="141" t="s">
        <v>54</v>
      </c>
      <c r="B18" s="141"/>
      <c r="C18" s="141"/>
      <c r="D18" s="83">
        <v>276</v>
      </c>
      <c r="F18" s="140" t="s">
        <v>0</v>
      </c>
      <c r="G18" s="140"/>
      <c r="H18" s="140"/>
      <c r="I18" s="83">
        <v>2</v>
      </c>
    </row>
    <row r="19" spans="1:9" ht="19.5" customHeight="1" x14ac:dyDescent="0.2">
      <c r="A19" s="141" t="s">
        <v>55</v>
      </c>
      <c r="B19" s="141"/>
      <c r="C19" s="141"/>
      <c r="D19" s="83">
        <v>10</v>
      </c>
      <c r="F19" s="141"/>
      <c r="G19" s="141"/>
      <c r="H19" s="141"/>
      <c r="I19" s="81"/>
    </row>
    <row r="20" spans="1:9" ht="19.5" customHeight="1" x14ac:dyDescent="0.25">
      <c r="A20" s="141" t="s">
        <v>56</v>
      </c>
      <c r="B20" s="141"/>
      <c r="C20" s="141"/>
      <c r="D20" s="83">
        <v>2</v>
      </c>
      <c r="F20" s="8" t="s">
        <v>12</v>
      </c>
      <c r="G20" s="8"/>
      <c r="H20" s="8"/>
      <c r="I20" s="8"/>
    </row>
    <row r="21" spans="1:9" ht="19.5" customHeight="1" x14ac:dyDescent="0.2">
      <c r="A21" s="141" t="s">
        <v>0</v>
      </c>
      <c r="B21" s="141"/>
      <c r="C21" s="141"/>
      <c r="D21" s="82">
        <v>0</v>
      </c>
      <c r="F21" s="4" t="s">
        <v>13</v>
      </c>
      <c r="G21" s="4"/>
      <c r="H21" s="4"/>
      <c r="I21" s="83">
        <v>329</v>
      </c>
    </row>
    <row r="22" spans="1:9" ht="19.5" customHeight="1" x14ac:dyDescent="0.2">
      <c r="A22" s="141"/>
      <c r="B22" s="141"/>
      <c r="C22" s="141"/>
      <c r="D22" s="81"/>
      <c r="F22" s="4" t="s">
        <v>0</v>
      </c>
      <c r="G22" s="4"/>
      <c r="H22" s="4"/>
      <c r="I22" s="83">
        <v>3</v>
      </c>
    </row>
    <row r="23" spans="1:9" ht="19.5" customHeight="1" x14ac:dyDescent="0.25">
      <c r="A23" s="142" t="s">
        <v>5</v>
      </c>
      <c r="B23" s="142"/>
      <c r="C23" s="142"/>
      <c r="D23" s="142"/>
      <c r="F23" s="141"/>
      <c r="G23" s="141"/>
      <c r="H23" s="141"/>
      <c r="I23" s="81"/>
    </row>
    <row r="24" spans="1:9" ht="19.5" customHeight="1" x14ac:dyDescent="0.25">
      <c r="A24" s="141" t="s">
        <v>57</v>
      </c>
      <c r="B24" s="141"/>
      <c r="C24" s="141"/>
      <c r="D24" s="83">
        <v>69</v>
      </c>
      <c r="F24" s="8" t="s">
        <v>35</v>
      </c>
      <c r="G24" s="8"/>
      <c r="H24" s="8"/>
      <c r="I24" s="8"/>
    </row>
    <row r="25" spans="1:9" ht="19.5" customHeight="1" x14ac:dyDescent="0.2">
      <c r="A25" s="141" t="s">
        <v>58</v>
      </c>
      <c r="B25" s="141"/>
      <c r="C25" s="141"/>
      <c r="D25" s="83">
        <v>270</v>
      </c>
      <c r="F25" s="4" t="s">
        <v>0</v>
      </c>
      <c r="G25" s="4"/>
      <c r="H25" s="4"/>
      <c r="I25" s="83">
        <v>3</v>
      </c>
    </row>
    <row r="26" spans="1:9" ht="19.5" customHeight="1" x14ac:dyDescent="0.2">
      <c r="A26" s="141" t="s">
        <v>0</v>
      </c>
      <c r="B26" s="141"/>
      <c r="C26" s="141"/>
      <c r="D26" s="82">
        <v>0</v>
      </c>
    </row>
    <row r="27" spans="1:9" ht="19.5" customHeight="1" x14ac:dyDescent="0.25">
      <c r="A27" s="141"/>
      <c r="B27" s="141"/>
      <c r="C27" s="141"/>
      <c r="D27" s="81"/>
      <c r="F27" s="11"/>
      <c r="G27" s="11"/>
      <c r="H27" s="11"/>
      <c r="I27" s="11"/>
    </row>
    <row r="28" spans="1:9" ht="19.5" customHeight="1" x14ac:dyDescent="0.25">
      <c r="A28" s="142" t="s">
        <v>6</v>
      </c>
      <c r="B28" s="142"/>
      <c r="C28" s="142"/>
      <c r="D28" s="142"/>
      <c r="F28" s="10"/>
      <c r="G28" s="10"/>
      <c r="H28" s="10"/>
      <c r="I28" s="81"/>
    </row>
    <row r="29" spans="1:9" ht="19.5" customHeight="1" x14ac:dyDescent="0.2">
      <c r="A29" s="141" t="s">
        <v>59</v>
      </c>
      <c r="B29" s="141"/>
      <c r="C29" s="141"/>
      <c r="D29" s="83">
        <v>53</v>
      </c>
      <c r="F29" s="22"/>
      <c r="G29" s="22"/>
      <c r="H29" s="22"/>
      <c r="I29" s="22"/>
    </row>
    <row r="30" spans="1:9" ht="19.5" customHeight="1" x14ac:dyDescent="0.25">
      <c r="A30" s="141" t="s">
        <v>7</v>
      </c>
      <c r="B30" s="141"/>
      <c r="C30" s="141"/>
      <c r="D30" s="83">
        <v>296</v>
      </c>
      <c r="F30" s="11"/>
      <c r="G30" s="11"/>
      <c r="H30" s="11"/>
      <c r="I30" s="11"/>
    </row>
    <row r="31" spans="1:9" ht="19.5" customHeight="1" x14ac:dyDescent="0.2">
      <c r="A31" s="141" t="s">
        <v>0</v>
      </c>
      <c r="B31" s="141"/>
      <c r="C31" s="141"/>
      <c r="D31" s="82">
        <v>0</v>
      </c>
      <c r="F31" s="10"/>
      <c r="G31" s="10"/>
      <c r="H31" s="10"/>
      <c r="I31" s="81"/>
    </row>
    <row r="32" spans="1:9" ht="19.5" customHeight="1" x14ac:dyDescent="0.2">
      <c r="A32" s="141"/>
      <c r="B32" s="141"/>
      <c r="C32" s="141"/>
      <c r="D32" s="81"/>
      <c r="F32" s="22"/>
      <c r="G32" s="22"/>
      <c r="H32" s="22"/>
      <c r="I32" s="22"/>
    </row>
    <row r="33" spans="1:9" ht="19.5" customHeight="1" x14ac:dyDescent="0.25">
      <c r="A33" s="150" t="s">
        <v>8</v>
      </c>
      <c r="B33" s="150"/>
      <c r="C33" s="150"/>
      <c r="D33" s="150"/>
      <c r="F33" s="11"/>
      <c r="G33" s="11"/>
      <c r="H33" s="11"/>
      <c r="I33" s="11"/>
    </row>
    <row r="34" spans="1:9" ht="19.5" customHeight="1" x14ac:dyDescent="0.2">
      <c r="A34" s="141" t="s">
        <v>60</v>
      </c>
      <c r="B34" s="141"/>
      <c r="C34" s="141"/>
      <c r="D34" s="83">
        <v>314</v>
      </c>
      <c r="F34" s="10"/>
      <c r="G34" s="10"/>
      <c r="H34" s="10"/>
      <c r="I34" s="81"/>
    </row>
    <row r="35" spans="1:9" ht="19.5" customHeight="1" x14ac:dyDescent="0.2">
      <c r="A35" s="141" t="s">
        <v>0</v>
      </c>
      <c r="B35" s="141"/>
      <c r="C35" s="141"/>
      <c r="D35" s="82">
        <v>2</v>
      </c>
    </row>
    <row r="36" spans="1:9" ht="19.5" customHeight="1" x14ac:dyDescent="0.2">
      <c r="A36" s="5"/>
      <c r="B36" s="5"/>
      <c r="C36" s="5"/>
      <c r="D36" s="9"/>
    </row>
    <row r="37" spans="1:9" ht="19.5" customHeight="1" x14ac:dyDescent="0.2">
      <c r="A37" s="5"/>
      <c r="B37" s="5"/>
      <c r="C37" s="5"/>
      <c r="D37" s="9"/>
    </row>
    <row r="38" spans="1:9" ht="19.5" customHeight="1" x14ac:dyDescent="0.3">
      <c r="A38" s="5"/>
      <c r="B38" s="5"/>
      <c r="C38" s="5"/>
      <c r="D38" s="9"/>
      <c r="F38" s="6"/>
      <c r="G38" s="6"/>
      <c r="H38" s="6"/>
      <c r="I38" s="6"/>
    </row>
    <row r="39" spans="1:9" ht="20.25" x14ac:dyDescent="0.3">
      <c r="A39" s="23" t="str">
        <f>A1</f>
        <v>CALL IN SHEET FOR GENERAL ELECTION 11/3/2020</v>
      </c>
      <c r="B39" s="6"/>
      <c r="C39" s="6"/>
      <c r="D39" s="6"/>
      <c r="E39" s="6"/>
    </row>
    <row r="40" spans="1:9" ht="9.75" customHeight="1" x14ac:dyDescent="0.25">
      <c r="F40" s="7"/>
      <c r="G40" s="7"/>
      <c r="H40" s="7"/>
      <c r="I40" s="7"/>
    </row>
    <row r="41" spans="1:9" ht="18" x14ac:dyDescent="0.25">
      <c r="A41" s="146" t="str">
        <f>A3</f>
        <v>PRECINCT: Moravia (TY/CH Twp)</v>
      </c>
      <c r="B41" s="146"/>
      <c r="C41" s="146"/>
      <c r="D41" s="146"/>
      <c r="E41" s="1"/>
      <c r="F41" s="7"/>
      <c r="G41" s="7"/>
      <c r="H41" s="7"/>
      <c r="I41" s="7"/>
    </row>
    <row r="42" spans="1:9" s="80" customFormat="1" ht="19.5" customHeight="1" x14ac:dyDescent="0.25">
      <c r="A42" s="142" t="s">
        <v>22</v>
      </c>
      <c r="B42" s="142"/>
      <c r="C42" s="142"/>
      <c r="D42" s="142"/>
      <c r="F42" s="142" t="s">
        <v>76</v>
      </c>
      <c r="G42" s="142"/>
      <c r="H42" s="142"/>
      <c r="I42" s="142"/>
    </row>
    <row r="43" spans="1:9" s="80" customFormat="1" ht="19.5" customHeight="1" x14ac:dyDescent="0.2">
      <c r="A43" s="140" t="s">
        <v>15</v>
      </c>
      <c r="B43" s="140"/>
      <c r="C43" s="140"/>
      <c r="D43" s="83">
        <v>222</v>
      </c>
      <c r="F43" s="139" t="s">
        <v>75</v>
      </c>
      <c r="G43" s="139"/>
      <c r="H43" s="80" t="s">
        <v>1</v>
      </c>
      <c r="I43" s="83">
        <v>231</v>
      </c>
    </row>
    <row r="44" spans="1:9" s="80" customFormat="1" ht="19.5" customHeight="1" x14ac:dyDescent="0.25">
      <c r="A44" s="140" t="s">
        <v>14</v>
      </c>
      <c r="B44" s="140"/>
      <c r="C44" s="140"/>
      <c r="D44" s="82">
        <v>190</v>
      </c>
      <c r="F44" s="79"/>
      <c r="G44" s="79"/>
      <c r="H44" s="80" t="s">
        <v>2</v>
      </c>
      <c r="I44" s="83">
        <v>53</v>
      </c>
    </row>
    <row r="45" spans="1:9" s="80" customFormat="1" ht="19.5" customHeight="1" x14ac:dyDescent="0.25">
      <c r="A45" s="140" t="s">
        <v>0</v>
      </c>
      <c r="B45" s="140"/>
      <c r="C45" s="140"/>
      <c r="D45" s="82">
        <v>7</v>
      </c>
      <c r="F45" s="79"/>
      <c r="G45" s="79"/>
      <c r="H45" s="79"/>
      <c r="I45" s="79"/>
    </row>
    <row r="46" spans="1:9" s="80" customFormat="1" ht="19.5" customHeight="1" x14ac:dyDescent="0.25">
      <c r="A46" s="141"/>
      <c r="B46" s="141"/>
      <c r="C46" s="141"/>
      <c r="D46" s="81"/>
      <c r="F46" s="142" t="s">
        <v>77</v>
      </c>
      <c r="G46" s="142"/>
      <c r="H46" s="142"/>
      <c r="I46" s="142"/>
    </row>
    <row r="47" spans="1:9" s="80" customFormat="1" ht="19.5" customHeight="1" x14ac:dyDescent="0.25">
      <c r="A47" s="142" t="s">
        <v>23</v>
      </c>
      <c r="B47" s="142"/>
      <c r="C47" s="142"/>
      <c r="D47" s="142"/>
      <c r="F47" s="139" t="s">
        <v>78</v>
      </c>
      <c r="G47" s="139"/>
      <c r="H47" s="80" t="s">
        <v>1</v>
      </c>
      <c r="I47" s="83">
        <v>193</v>
      </c>
    </row>
    <row r="48" spans="1:9" s="80" customFormat="1" ht="19.5" customHeight="1" x14ac:dyDescent="0.25">
      <c r="A48" s="140" t="s">
        <v>18</v>
      </c>
      <c r="B48" s="140"/>
      <c r="C48" s="140"/>
      <c r="D48" s="83">
        <v>170</v>
      </c>
      <c r="F48" s="79"/>
      <c r="G48" s="79"/>
      <c r="H48" s="80" t="s">
        <v>2</v>
      </c>
      <c r="I48" s="83">
        <v>74</v>
      </c>
    </row>
    <row r="49" spans="1:21" s="80" customFormat="1" ht="19.5" customHeight="1" x14ac:dyDescent="0.25">
      <c r="A49" s="140" t="s">
        <v>17</v>
      </c>
      <c r="B49" s="140"/>
      <c r="C49" s="140"/>
      <c r="D49" s="83">
        <v>220</v>
      </c>
      <c r="F49" s="79"/>
      <c r="G49" s="79"/>
      <c r="H49" s="79"/>
      <c r="I49" s="79"/>
    </row>
    <row r="50" spans="1:21" s="80" customFormat="1" ht="19.5" customHeight="1" x14ac:dyDescent="0.25">
      <c r="A50" s="140" t="s">
        <v>16</v>
      </c>
      <c r="B50" s="140"/>
      <c r="C50" s="140"/>
      <c r="D50" s="83">
        <v>165</v>
      </c>
      <c r="F50" s="152" t="s">
        <v>79</v>
      </c>
      <c r="G50" s="152"/>
      <c r="H50" s="152"/>
      <c r="I50" s="79"/>
    </row>
    <row r="51" spans="1:21" s="80" customFormat="1" ht="19.5" customHeight="1" x14ac:dyDescent="0.25">
      <c r="A51" s="140" t="s">
        <v>0</v>
      </c>
      <c r="B51" s="140"/>
      <c r="C51" s="140"/>
      <c r="D51" s="83">
        <v>5</v>
      </c>
      <c r="F51" s="79"/>
      <c r="G51" s="79"/>
      <c r="H51" s="80" t="s">
        <v>1</v>
      </c>
      <c r="I51" s="83">
        <v>66</v>
      </c>
    </row>
    <row r="52" spans="1:21" s="80" customFormat="1" ht="19.5" customHeight="1" x14ac:dyDescent="0.25">
      <c r="A52" s="141"/>
      <c r="B52" s="141"/>
      <c r="C52" s="141"/>
      <c r="D52" s="81"/>
      <c r="F52" s="79"/>
      <c r="G52" s="79"/>
      <c r="H52" s="80" t="s">
        <v>2</v>
      </c>
      <c r="I52" s="83">
        <v>234</v>
      </c>
    </row>
    <row r="53" spans="1:21" s="80" customFormat="1" ht="15.75" x14ac:dyDescent="0.25">
      <c r="A53" s="142" t="s">
        <v>24</v>
      </c>
      <c r="B53" s="142"/>
      <c r="C53" s="142"/>
      <c r="D53" s="142"/>
    </row>
    <row r="54" spans="1:21" s="80" customFormat="1" ht="19.5" customHeight="1" x14ac:dyDescent="0.2">
      <c r="A54" s="139" t="s">
        <v>67</v>
      </c>
      <c r="B54" s="139"/>
      <c r="C54" s="80" t="s">
        <v>1</v>
      </c>
      <c r="D54" s="83">
        <v>192</v>
      </c>
    </row>
    <row r="55" spans="1:21" s="80" customFormat="1" ht="19.5" customHeight="1" x14ac:dyDescent="0.2">
      <c r="C55" s="80" t="s">
        <v>2</v>
      </c>
      <c r="D55" s="83">
        <v>72</v>
      </c>
    </row>
    <row r="56" spans="1:21" s="80" customFormat="1" ht="19.5" customHeight="1" x14ac:dyDescent="0.2"/>
    <row r="57" spans="1:21" s="80" customFormat="1" ht="19.5" customHeight="1" x14ac:dyDescent="0.2">
      <c r="A57" s="151" t="s">
        <v>68</v>
      </c>
      <c r="B57" s="151"/>
      <c r="C57" s="80" t="s">
        <v>1</v>
      </c>
      <c r="D57" s="83">
        <v>185</v>
      </c>
    </row>
    <row r="58" spans="1:21" s="80" customFormat="1" ht="19.5" customHeight="1" x14ac:dyDescent="0.2">
      <c r="C58" s="80" t="s">
        <v>2</v>
      </c>
      <c r="D58" s="83">
        <v>79</v>
      </c>
      <c r="M58" s="141"/>
      <c r="N58" s="141"/>
      <c r="O58" s="141"/>
      <c r="P58" s="81"/>
      <c r="R58" s="76"/>
      <c r="U58" s="76"/>
    </row>
    <row r="59" spans="1:21" s="80" customFormat="1" ht="19.5" customHeight="1" x14ac:dyDescent="0.2">
      <c r="R59" s="76"/>
      <c r="U59" s="76"/>
    </row>
    <row r="60" spans="1:21" s="80" customFormat="1" ht="19.5" customHeight="1" x14ac:dyDescent="0.2">
      <c r="A60" s="139" t="s">
        <v>69</v>
      </c>
      <c r="B60" s="139"/>
      <c r="C60" s="80" t="s">
        <v>1</v>
      </c>
      <c r="D60" s="83">
        <v>185</v>
      </c>
    </row>
    <row r="61" spans="1:21" s="80" customFormat="1" ht="19.5" customHeight="1" x14ac:dyDescent="0.2">
      <c r="C61" s="80" t="s">
        <v>2</v>
      </c>
      <c r="D61" s="83">
        <v>79</v>
      </c>
    </row>
    <row r="62" spans="1:21" s="80" customFormat="1" ht="19.5" customHeight="1" x14ac:dyDescent="0.2"/>
    <row r="63" spans="1:21" s="80" customFormat="1" ht="19.5" customHeight="1" x14ac:dyDescent="0.2">
      <c r="A63" s="138" t="s">
        <v>70</v>
      </c>
      <c r="B63" s="138"/>
      <c r="C63" s="80" t="s">
        <v>1</v>
      </c>
      <c r="D63" s="83">
        <v>182</v>
      </c>
    </row>
    <row r="64" spans="1:21" s="80" customFormat="1" ht="19.5" customHeight="1" x14ac:dyDescent="0.2">
      <c r="C64" s="80" t="s">
        <v>2</v>
      </c>
      <c r="D64" s="83">
        <v>78</v>
      </c>
      <c r="M64" s="141"/>
      <c r="N64" s="141"/>
      <c r="O64" s="141"/>
      <c r="P64" s="81"/>
      <c r="R64" s="76"/>
      <c r="U64" s="76"/>
    </row>
    <row r="65" spans="1:21" s="80" customFormat="1" x14ac:dyDescent="0.2">
      <c r="R65" s="76"/>
      <c r="U65" s="76"/>
    </row>
    <row r="66" spans="1:21" s="80" customFormat="1" ht="19.5" customHeight="1" x14ac:dyDescent="0.25">
      <c r="A66" s="142" t="s">
        <v>25</v>
      </c>
      <c r="B66" s="142"/>
      <c r="C66" s="142"/>
      <c r="D66" s="142"/>
    </row>
    <row r="67" spans="1:21" s="80" customFormat="1" ht="19.5" customHeight="1" x14ac:dyDescent="0.2">
      <c r="A67" s="138" t="s">
        <v>71</v>
      </c>
      <c r="B67" s="138"/>
      <c r="C67" s="80" t="s">
        <v>1</v>
      </c>
      <c r="D67" s="83">
        <v>186</v>
      </c>
      <c r="M67" s="141"/>
      <c r="N67" s="141"/>
      <c r="O67" s="141"/>
      <c r="P67" s="81"/>
      <c r="R67" s="76"/>
      <c r="U67" s="76"/>
    </row>
    <row r="68" spans="1:21" s="80" customFormat="1" ht="19.5" customHeight="1" x14ac:dyDescent="0.2">
      <c r="C68" s="80" t="s">
        <v>2</v>
      </c>
      <c r="D68" s="83">
        <v>75</v>
      </c>
      <c r="R68" s="76"/>
      <c r="U68" s="76"/>
    </row>
    <row r="69" spans="1:21" s="80" customFormat="1" ht="19.5" customHeight="1" x14ac:dyDescent="0.2"/>
    <row r="70" spans="1:21" s="80" customFormat="1" ht="19.5" customHeight="1" x14ac:dyDescent="0.2">
      <c r="A70" s="139" t="s">
        <v>72</v>
      </c>
      <c r="B70" s="139"/>
      <c r="C70" s="80" t="s">
        <v>1</v>
      </c>
      <c r="D70" s="83">
        <v>183</v>
      </c>
      <c r="M70" s="141"/>
      <c r="N70" s="141"/>
      <c r="O70" s="141"/>
      <c r="P70" s="81"/>
      <c r="R70" s="76"/>
      <c r="U70" s="76"/>
    </row>
    <row r="71" spans="1:21" s="80" customFormat="1" ht="19.5" customHeight="1" x14ac:dyDescent="0.2">
      <c r="C71" s="80" t="s">
        <v>2</v>
      </c>
      <c r="D71" s="83">
        <v>75</v>
      </c>
    </row>
    <row r="72" spans="1:21" s="80" customFormat="1" ht="19.5" customHeight="1" x14ac:dyDescent="0.2"/>
    <row r="73" spans="1:21" s="80" customFormat="1" ht="19.5" customHeight="1" x14ac:dyDescent="0.2">
      <c r="A73" s="139" t="s">
        <v>73</v>
      </c>
      <c r="B73" s="139"/>
      <c r="C73" s="80" t="s">
        <v>1</v>
      </c>
      <c r="D73" s="83">
        <v>184</v>
      </c>
    </row>
    <row r="74" spans="1:21" s="80" customFormat="1" ht="19.5" customHeight="1" x14ac:dyDescent="0.2">
      <c r="C74" s="80" t="s">
        <v>2</v>
      </c>
      <c r="D74" s="83">
        <v>75</v>
      </c>
    </row>
    <row r="75" spans="1:21" s="80" customFormat="1" ht="19.5" customHeight="1" x14ac:dyDescent="0.2"/>
    <row r="76" spans="1:21" s="80" customFormat="1" ht="19.5" customHeight="1" x14ac:dyDescent="0.2">
      <c r="A76" s="139" t="s">
        <v>74</v>
      </c>
      <c r="B76" s="139"/>
      <c r="C76" s="80" t="s">
        <v>1</v>
      </c>
      <c r="D76" s="83">
        <v>178</v>
      </c>
    </row>
    <row r="77" spans="1:21" s="80" customFormat="1" ht="19.5" customHeight="1" x14ac:dyDescent="0.2">
      <c r="C77" s="80" t="s">
        <v>2</v>
      </c>
      <c r="D77" s="83">
        <v>82</v>
      </c>
    </row>
  </sheetData>
  <mergeCells count="82">
    <mergeCell ref="A6:C6"/>
    <mergeCell ref="F5:H5"/>
    <mergeCell ref="A7:C7"/>
    <mergeCell ref="F8:H8"/>
    <mergeCell ref="A1:I1"/>
    <mergeCell ref="A3:D3"/>
    <mergeCell ref="A4:D4"/>
    <mergeCell ref="F4:I4"/>
    <mergeCell ref="A5:C5"/>
    <mergeCell ref="F6:H6"/>
    <mergeCell ref="F3:H3"/>
    <mergeCell ref="F7:H7"/>
    <mergeCell ref="A10:C10"/>
    <mergeCell ref="F10:H10"/>
    <mergeCell ref="A11:C11"/>
    <mergeCell ref="F11:I11"/>
    <mergeCell ref="A8:C8"/>
    <mergeCell ref="A9:C9"/>
    <mergeCell ref="F9:H9"/>
    <mergeCell ref="A14:C14"/>
    <mergeCell ref="F14:H14"/>
    <mergeCell ref="A15:C15"/>
    <mergeCell ref="A12:C12"/>
    <mergeCell ref="F12:H12"/>
    <mergeCell ref="A13:C13"/>
    <mergeCell ref="F13:H13"/>
    <mergeCell ref="A18:C18"/>
    <mergeCell ref="F18:H18"/>
    <mergeCell ref="A19:C19"/>
    <mergeCell ref="F19:H19"/>
    <mergeCell ref="A16:D16"/>
    <mergeCell ref="F16:I16"/>
    <mergeCell ref="A17:C17"/>
    <mergeCell ref="F17:H17"/>
    <mergeCell ref="A23:D23"/>
    <mergeCell ref="F23:H23"/>
    <mergeCell ref="A24:C24"/>
    <mergeCell ref="A25:C25"/>
    <mergeCell ref="A20:C20"/>
    <mergeCell ref="A21:C21"/>
    <mergeCell ref="A22:C22"/>
    <mergeCell ref="A29:C29"/>
    <mergeCell ref="A30:C30"/>
    <mergeCell ref="A31:C31"/>
    <mergeCell ref="A26:C26"/>
    <mergeCell ref="A27:C27"/>
    <mergeCell ref="A28:D28"/>
    <mergeCell ref="A35:C35"/>
    <mergeCell ref="A41:D41"/>
    <mergeCell ref="A43:C43"/>
    <mergeCell ref="A42:D42"/>
    <mergeCell ref="A32:C32"/>
    <mergeCell ref="A33:D33"/>
    <mergeCell ref="A34:C34"/>
    <mergeCell ref="A48:C48"/>
    <mergeCell ref="A49:C49"/>
    <mergeCell ref="A50:C50"/>
    <mergeCell ref="A44:C44"/>
    <mergeCell ref="A45:C45"/>
    <mergeCell ref="A46:C46"/>
    <mergeCell ref="F50:H50"/>
    <mergeCell ref="A53:D53"/>
    <mergeCell ref="A54:B54"/>
    <mergeCell ref="A57:B57"/>
    <mergeCell ref="A51:C51"/>
    <mergeCell ref="A52:C52"/>
    <mergeCell ref="F42:I42"/>
    <mergeCell ref="F43:G43"/>
    <mergeCell ref="F46:I46"/>
    <mergeCell ref="A47:D47"/>
    <mergeCell ref="F47:G47"/>
    <mergeCell ref="A73:B73"/>
    <mergeCell ref="A76:B76"/>
    <mergeCell ref="M58:O58"/>
    <mergeCell ref="A60:B60"/>
    <mergeCell ref="A63:B63"/>
    <mergeCell ref="M64:O64"/>
    <mergeCell ref="A66:D66"/>
    <mergeCell ref="A67:B67"/>
    <mergeCell ref="M67:O67"/>
    <mergeCell ref="A70:B70"/>
    <mergeCell ref="M70:O70"/>
  </mergeCells>
  <pageMargins left="0.7" right="0.7" top="0.75" bottom="0.75" header="0.3" footer="0.3"/>
  <pageSetup scale="95" orientation="portrait" horizontalDpi="4294967294" verticalDpi="4294967294" r:id="rId1"/>
  <headerFooter>
    <oddFooter>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13</vt:i4>
      </vt:variant>
    </vt:vector>
  </HeadingPairs>
  <TitlesOfParts>
    <vt:vector size="29" baseType="lpstr">
      <vt:lpstr>Totals</vt:lpstr>
      <vt:lpstr>CV1</vt:lpstr>
      <vt:lpstr>CV2</vt:lpstr>
      <vt:lpstr>CV3</vt:lpstr>
      <vt:lpstr>Numa BL-LN</vt:lpstr>
      <vt:lpstr>Exline CW</vt:lpstr>
      <vt:lpstr>Plano JO-IN</vt:lpstr>
      <vt:lpstr>Cincinnati PS-FR</vt:lpstr>
      <vt:lpstr>Moravia TY-CH</vt:lpstr>
      <vt:lpstr>Unionville-Udell UN-UD</vt:lpstr>
      <vt:lpstr>VM-DG-SH</vt:lpstr>
      <vt:lpstr>Mystic-Rathbun WA</vt:lpstr>
      <vt:lpstr>Moulton WS-WE</vt:lpstr>
      <vt:lpstr>Absentee</vt:lpstr>
      <vt:lpstr>Absentee 2</vt:lpstr>
      <vt:lpstr>Absentee Total</vt:lpstr>
      <vt:lpstr>Absentee!Print_Area</vt:lpstr>
      <vt:lpstr>'Absentee 2'!Print_Area</vt:lpstr>
      <vt:lpstr>'Absentee Total'!Print_Area</vt:lpstr>
      <vt:lpstr>'Cincinnati PS-FR'!Print_Area</vt:lpstr>
      <vt:lpstr>'CV1'!Print_Area</vt:lpstr>
      <vt:lpstr>'CV2'!Print_Area</vt:lpstr>
      <vt:lpstr>'CV3'!Print_Area</vt:lpstr>
      <vt:lpstr>'Exline CW'!Print_Area</vt:lpstr>
      <vt:lpstr>'Moravia TY-CH'!Print_Area</vt:lpstr>
      <vt:lpstr>'Moulton WS-WE'!Print_Area</vt:lpstr>
      <vt:lpstr>'Mystic-Rathbun WA'!Print_Area</vt:lpstr>
      <vt:lpstr>'Numa BL-LN'!Print_Area</vt:lpstr>
      <vt:lpstr>'Plano JO-IN'!Print_Area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ivoters</dc:creator>
  <cp:lastModifiedBy>Kelly Howard</cp:lastModifiedBy>
  <cp:lastPrinted>2020-11-04T04:27:47Z</cp:lastPrinted>
  <dcterms:created xsi:type="dcterms:W3CDTF">2016-06-04T12:50:32Z</dcterms:created>
  <dcterms:modified xsi:type="dcterms:W3CDTF">2020-11-04T04:30:46Z</dcterms:modified>
</cp:coreProperties>
</file>