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0" windowWidth="15210" windowHeight="9240" tabRatio="653" firstSheet="2" activeTab="10"/>
  </bookViews>
  <sheets>
    <sheet name="Blank" sheetId="1" state="hidden" r:id="rId1"/>
    <sheet name="Total" sheetId="2" state="hidden" r:id="rId2"/>
    <sheet name="Official" sheetId="3" r:id="rId3"/>
    <sheet name="Write-ins" sheetId="4" r:id="rId4"/>
    <sheet name="CV1" sheetId="5" r:id="rId5"/>
    <sheet name="CV2" sheetId="6" r:id="rId6"/>
    <sheet name="CV3" sheetId="7" r:id="rId7"/>
    <sheet name="BL-LN" sheetId="8" r:id="rId8"/>
    <sheet name="CW" sheetId="9" r:id="rId9"/>
    <sheet name="JO-IN" sheetId="10" r:id="rId10"/>
    <sheet name="PS-FR" sheetId="11" r:id="rId11"/>
    <sheet name="TY-CH" sheetId="12" r:id="rId12"/>
    <sheet name="UN-UD" sheetId="13" r:id="rId13"/>
    <sheet name="VM-DG-SH" sheetId="14" r:id="rId14"/>
    <sheet name="WA" sheetId="15" r:id="rId15"/>
    <sheet name="WS-WE" sheetId="16" r:id="rId16"/>
    <sheet name="Absentee" sheetId="17" r:id="rId17"/>
    <sheet name="Over-Under" sheetId="18" state="hidden" r:id="rId18"/>
  </sheets>
  <definedNames>
    <definedName name="_xlnm.Print_Titles" localSheetId="16">'Absentee'!$1:$5</definedName>
    <definedName name="_xlnm.Print_Titles" localSheetId="0">'Blank'!$1:$5</definedName>
    <definedName name="_xlnm.Print_Titles" localSheetId="7">'BL-LN'!$1:$5</definedName>
    <definedName name="_xlnm.Print_Titles" localSheetId="4">'CV1'!$1:$5</definedName>
    <definedName name="_xlnm.Print_Titles" localSheetId="5">'CV2'!$1:$5</definedName>
    <definedName name="_xlnm.Print_Titles" localSheetId="6">'CV3'!$1:$5</definedName>
    <definedName name="_xlnm.Print_Titles" localSheetId="8">'CW'!$1:$5</definedName>
    <definedName name="_xlnm.Print_Titles" localSheetId="9">'JO-IN'!$1:$5</definedName>
    <definedName name="_xlnm.Print_Titles" localSheetId="2">'Official'!$1:$5</definedName>
    <definedName name="_xlnm.Print_Titles" localSheetId="17">'Over-Under'!$1:$5</definedName>
    <definedName name="_xlnm.Print_Titles" localSheetId="10">'PS-FR'!$1:$5</definedName>
    <definedName name="_xlnm.Print_Titles" localSheetId="1">'Total'!$1:$5</definedName>
    <definedName name="_xlnm.Print_Titles" localSheetId="11">'TY-CH'!$1:$5</definedName>
    <definedName name="_xlnm.Print_Titles" localSheetId="12">'UN-UD'!$1:$5</definedName>
    <definedName name="_xlnm.Print_Titles" localSheetId="13">'VM-DG-SH'!$1:$5</definedName>
    <definedName name="_xlnm.Print_Titles" localSheetId="14">'WA'!$1:$5</definedName>
    <definedName name="_xlnm.Print_Titles" localSheetId="3">'Write-ins'!$1:$4</definedName>
    <definedName name="_xlnm.Print_Titles" localSheetId="15">'WS-WE'!$1:$5</definedName>
  </definedNames>
  <calcPr fullCalcOnLoad="1"/>
  <pivotCaches>
    <pivotCache cacheId="3" r:id="rId19"/>
  </pivotCaches>
</workbook>
</file>

<file path=xl/sharedStrings.xml><?xml version="1.0" encoding="utf-8"?>
<sst xmlns="http://schemas.openxmlformats.org/spreadsheetml/2006/main" count="4342" uniqueCount="642">
  <si>
    <t>U. S. SENATOR</t>
  </si>
  <si>
    <t xml:space="preserve"> </t>
  </si>
  <si>
    <t xml:space="preserve">                                                                                                                                                                       </t>
  </si>
  <si>
    <t>TOTAL VOTERS:</t>
  </si>
  <si>
    <t>CV1</t>
  </si>
  <si>
    <t>CV2</t>
  </si>
  <si>
    <t>CV3</t>
  </si>
  <si>
    <t>BL/LN</t>
  </si>
  <si>
    <t>CW</t>
  </si>
  <si>
    <t>JO/IN</t>
  </si>
  <si>
    <t>PL/FR</t>
  </si>
  <si>
    <t>TY/CH</t>
  </si>
  <si>
    <t>VM/DG/SH</t>
  </si>
  <si>
    <t>WALNUT</t>
  </si>
  <si>
    <t>WS/WE</t>
  </si>
  <si>
    <t>ABSENTEE</t>
  </si>
  <si>
    <t>TOTAL</t>
  </si>
  <si>
    <t>PROVISIONAL</t>
  </si>
  <si>
    <t>POLLS</t>
  </si>
  <si>
    <t>Voted at</t>
  </si>
  <si>
    <t>Charles E Grassley (Rep)</t>
  </si>
  <si>
    <t>Thomas L Fiegen (Dem)</t>
  </si>
  <si>
    <t>Robert M Hogg (Dem)</t>
  </si>
  <si>
    <t>Patty Judge (Dem)</t>
  </si>
  <si>
    <t>Bob Krause (Dem)</t>
  </si>
  <si>
    <t>U.S. Representative - Dist 2</t>
  </si>
  <si>
    <t>Christopher Peters (Rep)</t>
  </si>
  <si>
    <t>Write-ins (Rep)</t>
  </si>
  <si>
    <t>Write-ins (Dem)</t>
  </si>
  <si>
    <t>Dave Loebsack (Dem)</t>
  </si>
  <si>
    <t>State Senator Dist 40</t>
  </si>
  <si>
    <t>Ken Rozenboom (Rep)</t>
  </si>
  <si>
    <t>State Representive - Dist 80</t>
  </si>
  <si>
    <t>Larry Sheets (Rep)</t>
  </si>
  <si>
    <t>Levi Grenko (Dem)</t>
  </si>
  <si>
    <t>Board of Supervisors (Vote for 2)</t>
  </si>
  <si>
    <t>Linda Demry (Rep)</t>
  </si>
  <si>
    <t>Neal Smith (Rep)</t>
  </si>
  <si>
    <t>Jody McDanel (Dem)</t>
  </si>
  <si>
    <t>County Auditor</t>
  </si>
  <si>
    <t>Kelly Howard (Rep)</t>
  </si>
  <si>
    <t>Judy Dorman (Dem)</t>
  </si>
  <si>
    <t>County Sheriff</t>
  </si>
  <si>
    <t>Gary D. Anderson</t>
  </si>
  <si>
    <t>APPANOOSE COUNTY UNOFFICIAL PRIMARY ELECTION RESULTS JUNE 7, 2016</t>
  </si>
  <si>
    <t>Overvotes</t>
  </si>
  <si>
    <t>Undervotes</t>
  </si>
  <si>
    <t>UN/UD</t>
  </si>
  <si>
    <t>Write-ins</t>
  </si>
  <si>
    <t>FEDERAL OFFICES</t>
  </si>
  <si>
    <t>STATE OFFICES</t>
  </si>
  <si>
    <t>COUNTY OFFICES</t>
  </si>
  <si>
    <t>U.S. REPRESENTATIVE DISTRICT 2 (1)</t>
  </si>
  <si>
    <t>STATE REPRESENTATIVE DISTRICT 80 (1)</t>
  </si>
  <si>
    <t>Nell Gates</t>
  </si>
  <si>
    <t>NO</t>
  </si>
  <si>
    <t>Court of Appeals Judge</t>
  </si>
  <si>
    <t>District Court Judge</t>
  </si>
  <si>
    <t>District Associate Judge</t>
  </si>
  <si>
    <t>Mark David Strauss (Lib)</t>
  </si>
  <si>
    <t>Daniel Clark (NP)</t>
  </si>
  <si>
    <t>APPANOOSE COUNTY UNOFFICIAL GENERAL ELECTION RESULTS NOVEMBER 6, 2018</t>
  </si>
  <si>
    <t>Kim Reynolds/Adam Gregg (Rep)</t>
  </si>
  <si>
    <t>Fred Hubbell/Rita R. Hart (Dem)</t>
  </si>
  <si>
    <t>Jake Porter/Lynne Gentry (Lib)</t>
  </si>
  <si>
    <t>Gary Siegwarth/Natalia Blaskovich (CWPI)</t>
  </si>
  <si>
    <t>Paul D. Pate (Rep)</t>
  </si>
  <si>
    <t>Deidre DeJear (Dem)</t>
  </si>
  <si>
    <t>Jules Ofenbakh (Lib)</t>
  </si>
  <si>
    <t>Mary Mosiman (Rep)</t>
  </si>
  <si>
    <t>Rob Sand (Dem)</t>
  </si>
  <si>
    <t>Fred Perryman (Lib)</t>
  </si>
  <si>
    <t>Jeremy N. Davis (Rep)</t>
  </si>
  <si>
    <t>Michael L. Fitzgerald (Dem)</t>
  </si>
  <si>
    <t>Timothy Hird (Lib)</t>
  </si>
  <si>
    <t>Mike Naig (Rep)</t>
  </si>
  <si>
    <t>Tim Gannon (Dem)</t>
  </si>
  <si>
    <t>Rick Stewert (Lib)</t>
  </si>
  <si>
    <t>Tom Miller (Dem)</t>
  </si>
  <si>
    <t>Marco Battaglia (Lib)</t>
  </si>
  <si>
    <t>Holly Brink (Rep)</t>
  </si>
  <si>
    <t>Susan McDanel (Dem)</t>
  </si>
  <si>
    <t>COUNTY BOARD OF SUPERVISORS (1)</t>
  </si>
  <si>
    <t>Mark D. Waits (Rep)</t>
  </si>
  <si>
    <t>Dean Kaster (Dem)</t>
  </si>
  <si>
    <t>Jonathan Levi Hart (Lib)</t>
  </si>
  <si>
    <t>COUNTY TREASURER (1)</t>
  </si>
  <si>
    <t>GOVERNOR/LT. GOVERNOR (1)</t>
  </si>
  <si>
    <t>SECRETARY OF STATE (1)</t>
  </si>
  <si>
    <t>AUDITOR OF STATE (1)</t>
  </si>
  <si>
    <t>TREASURER OF STATE (1)</t>
  </si>
  <si>
    <t>SECRETARY OF AGRICULTURE (1)</t>
  </si>
  <si>
    <t>ATTORNEY GENERAL (1)</t>
  </si>
  <si>
    <t>Janet Davis (Rep)</t>
  </si>
  <si>
    <t>COUNTY RECORDER (1)</t>
  </si>
  <si>
    <t>Teddy Walker (Rep)</t>
  </si>
  <si>
    <t>COUNTY ATTORNEY (1)</t>
  </si>
  <si>
    <t>Susan Claire Scieszinski (Rep)</t>
  </si>
  <si>
    <t>BELLAIR TOWNSHIP TRUSTEE (1)</t>
  </si>
  <si>
    <t>BELLAIR TOWNSHIP CLERK (1)</t>
  </si>
  <si>
    <t>CALDWELL TOWNSHIP TRUSTEE (1)</t>
  </si>
  <si>
    <t>CALDWELL TOWNSHIP CLERK (1)</t>
  </si>
  <si>
    <t>CHARITON TOWNSHIP TRUSTEE (3)</t>
  </si>
  <si>
    <t>Belinda Seay</t>
  </si>
  <si>
    <t>Jerry Robison</t>
  </si>
  <si>
    <t>CHARITON TOWNSHIP CLERK (1)</t>
  </si>
  <si>
    <t>James E. Rodebush</t>
  </si>
  <si>
    <t>DOUGLAS TOWNSHIP TRUSTEE (2)</t>
  </si>
  <si>
    <t>FRANKLIN TOWNSHIP TRUSTEE (1)</t>
  </si>
  <si>
    <t>FRANKLIN TOWNSHIP CLERK (1)</t>
  </si>
  <si>
    <t>INDEPENDENCE TOWNSHIP TRUSTEE (1)</t>
  </si>
  <si>
    <t>Charles Moore</t>
  </si>
  <si>
    <t>INDEPENDENCE TOWNSHIP CLERK (1)</t>
  </si>
  <si>
    <t>Lorena Lain</t>
  </si>
  <si>
    <t>JOHNS TOWNSHIP TRUSTEE (2)</t>
  </si>
  <si>
    <t>JOHNS TOWNSHIP CLERK (1)</t>
  </si>
  <si>
    <t>LINCOLN TOWNSHIP TRUSTEE (2)</t>
  </si>
  <si>
    <t>John A. Sulser</t>
  </si>
  <si>
    <t>LINCOLN TOWNSHIP CLERK (1)</t>
  </si>
  <si>
    <t>PLEASANT TOWNSHIP TRUSTEE (1)</t>
  </si>
  <si>
    <t>PLEASANT TOWNSHIP TRUSTEE - TFV (1)</t>
  </si>
  <si>
    <t>SHARON TOWNSHIP TRUSTEE (1)</t>
  </si>
  <si>
    <t>Shaun Cassady</t>
  </si>
  <si>
    <t>SHARON TOWNSHIP CLERK (1)</t>
  </si>
  <si>
    <t>TAYLOR TOWNSHIP CLERK (1)</t>
  </si>
  <si>
    <t>UDELL TOWNSHIP TRUSTEE (1)</t>
  </si>
  <si>
    <t>Jerry Hinote</t>
  </si>
  <si>
    <t>UDELL TOWNSHIP CLERK (1)</t>
  </si>
  <si>
    <t>UNION TOWNSHIP TRUSTEE (1)</t>
  </si>
  <si>
    <t>UNION TOWNSHIP CLERK (1)</t>
  </si>
  <si>
    <t>VERMILLION TOWNSHIP TRUSTEE (1)</t>
  </si>
  <si>
    <t>VERMILLION TOWNSHIP CLERK (1)</t>
  </si>
  <si>
    <t>Jay R. Phillips</t>
  </si>
  <si>
    <t>WALNUT TOWNSHIP TRUSTEE (1)</t>
  </si>
  <si>
    <t>WALNUT TOWNSHIP CLERK (1)</t>
  </si>
  <si>
    <t>Sara Tait</t>
  </si>
  <si>
    <t>WASHINGTON TOWNSHIP TRUSTEE (1)</t>
  </si>
  <si>
    <t>Rex E. Davis</t>
  </si>
  <si>
    <t>WASHINGTON TOWNSHIP CLERK (1)</t>
  </si>
  <si>
    <t>Jerald Lawson</t>
  </si>
  <si>
    <t>WELLS TOWNSHIP TRUSTEE (2)</t>
  </si>
  <si>
    <t>Jerry Probasco</t>
  </si>
  <si>
    <t>WELLS TOWNSHIP TRUSTEE - TFV (1)</t>
  </si>
  <si>
    <t>SOIL&amp;WATER CONSERVATION (2)</t>
  </si>
  <si>
    <t>Gerald Chaplin</t>
  </si>
  <si>
    <t>COUNTY AGRICULTURAL EXTENSION (5)</t>
  </si>
  <si>
    <t>Brent Martsching</t>
  </si>
  <si>
    <t>Andrew Felton</t>
  </si>
  <si>
    <t>Julie Drew</t>
  </si>
  <si>
    <t>Craig Sebolt</t>
  </si>
  <si>
    <t>Monte McCoy</t>
  </si>
  <si>
    <t>Teddy Walker</t>
  </si>
  <si>
    <t>SOIL&amp;WATER CONSERVATION - TFV (1)</t>
  </si>
  <si>
    <t>Steve Sulser</t>
  </si>
  <si>
    <t>Michael R. Mullins                                         YES</t>
  </si>
  <si>
    <t>Mary Ellen Tabor                                           YES</t>
  </si>
  <si>
    <t>Anuradha Vaitheswaran                                  YES</t>
  </si>
  <si>
    <t>Crystal S. Cronk                                            YES</t>
  </si>
  <si>
    <t>Lucy J. Gamon                                              YES</t>
  </si>
  <si>
    <t>Myron Gookin                                                YES</t>
  </si>
  <si>
    <t>Shawn R. Showers                                         YES</t>
  </si>
  <si>
    <t>Daniel P. Kitchen                                           YES</t>
  </si>
  <si>
    <t>Centerville Ward 1</t>
  </si>
  <si>
    <t>Centerville Ward 2</t>
  </si>
  <si>
    <t>Centerville Ward 3</t>
  </si>
  <si>
    <t>Bellair/Lincoln - Numa Corp</t>
  </si>
  <si>
    <t>Caldwell - Exline Corp</t>
  </si>
  <si>
    <t>Johns/Independence - Plano Corp</t>
  </si>
  <si>
    <t>PS/FR</t>
  </si>
  <si>
    <t>Bellair</t>
  </si>
  <si>
    <t>Lincoln</t>
  </si>
  <si>
    <t>Numa</t>
  </si>
  <si>
    <t>Caldwell</t>
  </si>
  <si>
    <t>Exline</t>
  </si>
  <si>
    <t>Johns</t>
  </si>
  <si>
    <t>Indep.</t>
  </si>
  <si>
    <t>Plano</t>
  </si>
  <si>
    <t>Taylor/Chariton - Moravia Corp</t>
  </si>
  <si>
    <t>Taylor</t>
  </si>
  <si>
    <t>Chariton</t>
  </si>
  <si>
    <t>Moravia</t>
  </si>
  <si>
    <t>Franklin</t>
  </si>
  <si>
    <t>Pleasant</t>
  </si>
  <si>
    <t>Cincinn</t>
  </si>
  <si>
    <t>PLEASANT TOWNSHIP CLERK</t>
  </si>
  <si>
    <t>Pleasant/Franklin - Cincinnati Corp</t>
  </si>
  <si>
    <t>Union/Udell - Unionville/Udell Corp</t>
  </si>
  <si>
    <t>Union</t>
  </si>
  <si>
    <t>Udell</t>
  </si>
  <si>
    <t xml:space="preserve">UN/UD </t>
  </si>
  <si>
    <t>Vermillion/Douglas/Sharon</t>
  </si>
  <si>
    <t>Vermill</t>
  </si>
  <si>
    <t>Douglas</t>
  </si>
  <si>
    <t>Sharon</t>
  </si>
  <si>
    <t>Walnut - Mystic/Rathbun Corp</t>
  </si>
  <si>
    <t>Walnut</t>
  </si>
  <si>
    <t>WA</t>
  </si>
  <si>
    <t>Washington/Wells - Moulton Corp</t>
  </si>
  <si>
    <t>Wash</t>
  </si>
  <si>
    <t>Wells</t>
  </si>
  <si>
    <t>Moulton</t>
  </si>
  <si>
    <t>WELLS TOWNSHIP CLERK</t>
  </si>
  <si>
    <t>WELLS TOWNSHIP TRUSTEE -TFV (1)</t>
  </si>
  <si>
    <t>MY/RA</t>
  </si>
  <si>
    <t>Race</t>
  </si>
  <si>
    <t>Last Name</t>
  </si>
  <si>
    <t>First Name</t>
  </si>
  <si>
    <t>Total</t>
  </si>
  <si>
    <t>US Rep Dist 2</t>
  </si>
  <si>
    <t>Governor</t>
  </si>
  <si>
    <t>Sec of State</t>
  </si>
  <si>
    <t>Aud of State</t>
  </si>
  <si>
    <t>Treas of State</t>
  </si>
  <si>
    <t>Sec of Ag</t>
  </si>
  <si>
    <t>Attorney General</t>
  </si>
  <si>
    <t>Underwood</t>
  </si>
  <si>
    <t>James</t>
  </si>
  <si>
    <t>St. Rep Dist 80</t>
  </si>
  <si>
    <t>Brd of Sup</t>
  </si>
  <si>
    <t>Co. Treasurer</t>
  </si>
  <si>
    <t>Co. Recorder</t>
  </si>
  <si>
    <t>Co. Attorney</t>
  </si>
  <si>
    <t>Doe</t>
  </si>
  <si>
    <t>John</t>
  </si>
  <si>
    <t>Smith</t>
  </si>
  <si>
    <t>Marla</t>
  </si>
  <si>
    <t>McCalcel</t>
  </si>
  <si>
    <t>Clair</t>
  </si>
  <si>
    <t>No Name</t>
  </si>
  <si>
    <t>Bozwell</t>
  </si>
  <si>
    <t>Robert</t>
  </si>
  <si>
    <t>Soil &amp; Water</t>
  </si>
  <si>
    <t>Republican</t>
  </si>
  <si>
    <t>Soil &amp; Water TFV</t>
  </si>
  <si>
    <t>Co Ag Ext</t>
  </si>
  <si>
    <t>Blank</t>
  </si>
  <si>
    <t>Hudson</t>
  </si>
  <si>
    <t>Larry</t>
  </si>
  <si>
    <t>Any Republican</t>
  </si>
  <si>
    <t>Hart</t>
  </si>
  <si>
    <t>Ashley</t>
  </si>
  <si>
    <t>Bridges II</t>
  </si>
  <si>
    <t>Thompson</t>
  </si>
  <si>
    <t>Gerald</t>
  </si>
  <si>
    <t>Brown</t>
  </si>
  <si>
    <t>Jerry</t>
  </si>
  <si>
    <t>Cassidy</t>
  </si>
  <si>
    <t>Greg</t>
  </si>
  <si>
    <t>Any other Republican</t>
  </si>
  <si>
    <t>Dobrada</t>
  </si>
  <si>
    <t>Curt</t>
  </si>
  <si>
    <t>Bauman</t>
  </si>
  <si>
    <t>Michael</t>
  </si>
  <si>
    <t>Widmar</t>
  </si>
  <si>
    <t>Steve</t>
  </si>
  <si>
    <t>Gillick</t>
  </si>
  <si>
    <t>Hearthly</t>
  </si>
  <si>
    <t>Ira</t>
  </si>
  <si>
    <t>Susin</t>
  </si>
  <si>
    <t>Tara</t>
  </si>
  <si>
    <t>Gearld</t>
  </si>
  <si>
    <t>Cohrs</t>
  </si>
  <si>
    <t>Jewell</t>
  </si>
  <si>
    <t>Ocker</t>
  </si>
  <si>
    <t>Kyle</t>
  </si>
  <si>
    <t>Morris</t>
  </si>
  <si>
    <t>Bob</t>
  </si>
  <si>
    <t>Stansberry</t>
  </si>
  <si>
    <t>Kenneth</t>
  </si>
  <si>
    <t>Arbogast</t>
  </si>
  <si>
    <t>White</t>
  </si>
  <si>
    <t>Willier</t>
  </si>
  <si>
    <t>Jonathan</t>
  </si>
  <si>
    <t>Grothe</t>
  </si>
  <si>
    <t>Brad</t>
  </si>
  <si>
    <t>Gearin</t>
  </si>
  <si>
    <t>Coty</t>
  </si>
  <si>
    <t>Milani</t>
  </si>
  <si>
    <t>Joe</t>
  </si>
  <si>
    <t>Ginny</t>
  </si>
  <si>
    <t>Porter</t>
  </si>
  <si>
    <t>Jake</t>
  </si>
  <si>
    <t>Yeomans</t>
  </si>
  <si>
    <t>Travis</t>
  </si>
  <si>
    <t>Christophers</t>
  </si>
  <si>
    <t>Miskimins</t>
  </si>
  <si>
    <t>Rodney</t>
  </si>
  <si>
    <t>Golic</t>
  </si>
  <si>
    <t>Whitlow</t>
  </si>
  <si>
    <t>Darcie</t>
  </si>
  <si>
    <t>Walker</t>
  </si>
  <si>
    <t>Cisler</t>
  </si>
  <si>
    <t>Carl</t>
  </si>
  <si>
    <t>Jeremy</t>
  </si>
  <si>
    <t>Lynette</t>
  </si>
  <si>
    <t>Barnhill</t>
  </si>
  <si>
    <t>Dakota</t>
  </si>
  <si>
    <t>Brian</t>
  </si>
  <si>
    <t>Zaputil</t>
  </si>
  <si>
    <t>Mary Sue</t>
  </si>
  <si>
    <t>Duley</t>
  </si>
  <si>
    <t>Wade</t>
  </si>
  <si>
    <t>Wright</t>
  </si>
  <si>
    <t>Wayne</t>
  </si>
  <si>
    <t>Davolt</t>
  </si>
  <si>
    <t>Chris</t>
  </si>
  <si>
    <t>Sales</t>
  </si>
  <si>
    <t>Terry</t>
  </si>
  <si>
    <t>Lincoln Twp Trustee</t>
  </si>
  <si>
    <t>Valentine</t>
  </si>
  <si>
    <t>Ronald Scott</t>
  </si>
  <si>
    <t>Bellair Twp Trustee</t>
  </si>
  <si>
    <t>Bobby</t>
  </si>
  <si>
    <t>Clark</t>
  </si>
  <si>
    <t>Bruce</t>
  </si>
  <si>
    <t>Bellair Twp Clerk</t>
  </si>
  <si>
    <t>Banks</t>
  </si>
  <si>
    <t>Sandra</t>
  </si>
  <si>
    <t>Lincoln Twp Clerk</t>
  </si>
  <si>
    <t>Someone else</t>
  </si>
  <si>
    <t>Caldwell Twp Trustee</t>
  </si>
  <si>
    <t>Steele</t>
  </si>
  <si>
    <t>Hand</t>
  </si>
  <si>
    <t>Tery</t>
  </si>
  <si>
    <t>Butler</t>
  </si>
  <si>
    <t>Vicki</t>
  </si>
  <si>
    <t>Huebner</t>
  </si>
  <si>
    <t>Strickler</t>
  </si>
  <si>
    <t>Logan</t>
  </si>
  <si>
    <t>Foster</t>
  </si>
  <si>
    <t>Connie</t>
  </si>
  <si>
    <t>Caligiuri</t>
  </si>
  <si>
    <t>Dole</t>
  </si>
  <si>
    <t>Pat</t>
  </si>
  <si>
    <t>Wing</t>
  </si>
  <si>
    <t>Michelle</t>
  </si>
  <si>
    <t>Johns Twp Trustee</t>
  </si>
  <si>
    <t>Jones</t>
  </si>
  <si>
    <t>Don</t>
  </si>
  <si>
    <t>Bill</t>
  </si>
  <si>
    <t>Sulser</t>
  </si>
  <si>
    <t>McDanolds</t>
  </si>
  <si>
    <t>Mark</t>
  </si>
  <si>
    <t>Sherrard</t>
  </si>
  <si>
    <t>David</t>
  </si>
  <si>
    <t>Miller</t>
  </si>
  <si>
    <t>Dennis</t>
  </si>
  <si>
    <t>Johns Twp Clerk</t>
  </si>
  <si>
    <t>Gorden</t>
  </si>
  <si>
    <t>Marilyn</t>
  </si>
  <si>
    <t>Kathy</t>
  </si>
  <si>
    <t>blank</t>
  </si>
  <si>
    <t>Thomas</t>
  </si>
  <si>
    <t>Sandy</t>
  </si>
  <si>
    <t>Anyone else</t>
  </si>
  <si>
    <t>McCoy</t>
  </si>
  <si>
    <t>Jodi</t>
  </si>
  <si>
    <t>Henkle</t>
  </si>
  <si>
    <t>Jared</t>
  </si>
  <si>
    <t>Franklin Twp Trustee</t>
  </si>
  <si>
    <t>Franklin Twp Clerk</t>
  </si>
  <si>
    <t>Pleasant Twp Trustee</t>
  </si>
  <si>
    <t>Pleasant Twp Trustee TFV</t>
  </si>
  <si>
    <t>Pleasant Twp Clerk</t>
  </si>
  <si>
    <t>Sebolt</t>
  </si>
  <si>
    <t>Craig</t>
  </si>
  <si>
    <t>Judy</t>
  </si>
  <si>
    <t>Lowe</t>
  </si>
  <si>
    <t>Matt</t>
  </si>
  <si>
    <t>Chaplin</t>
  </si>
  <si>
    <t>Gary</t>
  </si>
  <si>
    <t>Wooten</t>
  </si>
  <si>
    <t>Smothers</t>
  </si>
  <si>
    <t>Sacco</t>
  </si>
  <si>
    <t>Ryan</t>
  </si>
  <si>
    <t>Henkiel</t>
  </si>
  <si>
    <t>Rick</t>
  </si>
  <si>
    <t>Hancox</t>
  </si>
  <si>
    <t>Hope</t>
  </si>
  <si>
    <t>Stickler, Jr</t>
  </si>
  <si>
    <t>Mobley</t>
  </si>
  <si>
    <t>Margie</t>
  </si>
  <si>
    <t>Trent</t>
  </si>
  <si>
    <t>Union Twp Clerk</t>
  </si>
  <si>
    <t>Stufflebeam</t>
  </si>
  <si>
    <t>Harrington</t>
  </si>
  <si>
    <t>Phil</t>
  </si>
  <si>
    <t>Nichols</t>
  </si>
  <si>
    <t>Belinda</t>
  </si>
  <si>
    <t>Udell Twp Clerk</t>
  </si>
  <si>
    <t>Montis</t>
  </si>
  <si>
    <t>RJ</t>
  </si>
  <si>
    <t>Benz</t>
  </si>
  <si>
    <t>Burger</t>
  </si>
  <si>
    <t>Gail</t>
  </si>
  <si>
    <t>Gray</t>
  </si>
  <si>
    <t>Wood</t>
  </si>
  <si>
    <t>Linda</t>
  </si>
  <si>
    <t>Jay</t>
  </si>
  <si>
    <t>Dan</t>
  </si>
  <si>
    <t>Casteel</t>
  </si>
  <si>
    <t>Jim</t>
  </si>
  <si>
    <t>Not Her</t>
  </si>
  <si>
    <t>Douglas Twp Trustee</t>
  </si>
  <si>
    <t>Redinbough</t>
  </si>
  <si>
    <t>Richard</t>
  </si>
  <si>
    <t>Long</t>
  </si>
  <si>
    <t>McDanel</t>
  </si>
  <si>
    <t>Susan</t>
  </si>
  <si>
    <t>Prater</t>
  </si>
  <si>
    <t>Cook</t>
  </si>
  <si>
    <t>Christopher</t>
  </si>
  <si>
    <t>Robinson</t>
  </si>
  <si>
    <t>Powell</t>
  </si>
  <si>
    <t>Vermillion Twp Trustee</t>
  </si>
  <si>
    <t>Wiskus</t>
  </si>
  <si>
    <t>Kevin</t>
  </si>
  <si>
    <t>Eddy</t>
  </si>
  <si>
    <t>Randall</t>
  </si>
  <si>
    <t>Sharon Twp Trustee</t>
  </si>
  <si>
    <t>Happy</t>
  </si>
  <si>
    <t>Vermillion Twp Clerk</t>
  </si>
  <si>
    <t>Clark-Ayers</t>
  </si>
  <si>
    <t>Alice</t>
  </si>
  <si>
    <t>Sharon Twp Clerk</t>
  </si>
  <si>
    <t>Parrish</t>
  </si>
  <si>
    <t>Cassie</t>
  </si>
  <si>
    <t>McGill</t>
  </si>
  <si>
    <t>Will</t>
  </si>
  <si>
    <t>Lechtenberg</t>
  </si>
  <si>
    <t>Stevens</t>
  </si>
  <si>
    <t>Hedgecock</t>
  </si>
  <si>
    <t>Carson</t>
  </si>
  <si>
    <t>Tom</t>
  </si>
  <si>
    <t>Howington</t>
  </si>
  <si>
    <t>Brenda</t>
  </si>
  <si>
    <t>Loretta</t>
  </si>
  <si>
    <t>Joiner</t>
  </si>
  <si>
    <t>Natasha</t>
  </si>
  <si>
    <t>Paul</t>
  </si>
  <si>
    <t>Tony</t>
  </si>
  <si>
    <t>Francis</t>
  </si>
  <si>
    <t>Wells Twp Trustee</t>
  </si>
  <si>
    <t>Davis</t>
  </si>
  <si>
    <t>Lloyd</t>
  </si>
  <si>
    <t>West</t>
  </si>
  <si>
    <t>Karla</t>
  </si>
  <si>
    <t>Wells Twp Trustee TFV</t>
  </si>
  <si>
    <t>Probasco</t>
  </si>
  <si>
    <t>Trimble</t>
  </si>
  <si>
    <t>Russell</t>
  </si>
  <si>
    <t>Hodges</t>
  </si>
  <si>
    <t>Lyle</t>
  </si>
  <si>
    <t>Wells Twp Clerk</t>
  </si>
  <si>
    <t>Q</t>
  </si>
  <si>
    <t>Anonymous</t>
  </si>
  <si>
    <t>Kaster</t>
  </si>
  <si>
    <t>Dean</t>
  </si>
  <si>
    <t>Gates</t>
  </si>
  <si>
    <t>Nell</t>
  </si>
  <si>
    <t>Monte</t>
  </si>
  <si>
    <t>Zeb</t>
  </si>
  <si>
    <t>Tody</t>
  </si>
  <si>
    <t>Teddy</t>
  </si>
  <si>
    <t>Walnut Twp Clerk</t>
  </si>
  <si>
    <t>Walnut Twp Trustee</t>
  </si>
  <si>
    <t>Seay</t>
  </si>
  <si>
    <t>Mike</t>
  </si>
  <si>
    <t>Weldon</t>
  </si>
  <si>
    <t>Snow</t>
  </si>
  <si>
    <t>Jason</t>
  </si>
  <si>
    <t>Surber</t>
  </si>
  <si>
    <t>Paula</t>
  </si>
  <si>
    <t>Deb</t>
  </si>
  <si>
    <t>Swaby</t>
  </si>
  <si>
    <t>Pee Wee</t>
  </si>
  <si>
    <t>Satan</t>
  </si>
  <si>
    <t>DeVries</t>
  </si>
  <si>
    <t>Julie</t>
  </si>
  <si>
    <t>Chariton Twp Trustee</t>
  </si>
  <si>
    <t>Huff</t>
  </si>
  <si>
    <t>Tary</t>
  </si>
  <si>
    <t>Taylor Twp Clerk</t>
  </si>
  <si>
    <t>Boblenz</t>
  </si>
  <si>
    <t>Power</t>
  </si>
  <si>
    <t>Spencer</t>
  </si>
  <si>
    <t>Barger</t>
  </si>
  <si>
    <t>Weilbrenner</t>
  </si>
  <si>
    <t>Brandon</t>
  </si>
  <si>
    <t>Lisa</t>
  </si>
  <si>
    <t>Any</t>
  </si>
  <si>
    <t>Spurgeon</t>
  </si>
  <si>
    <t>Union Twp Trustee</t>
  </si>
  <si>
    <t>Boyer</t>
  </si>
  <si>
    <t>Ron</t>
  </si>
  <si>
    <t>Coltrain</t>
  </si>
  <si>
    <t>Hoffman</t>
  </si>
  <si>
    <t>Strunk</t>
  </si>
  <si>
    <t>DeJong</t>
  </si>
  <si>
    <t>Tod</t>
  </si>
  <si>
    <t>Matthews</t>
  </si>
  <si>
    <t>Erna</t>
  </si>
  <si>
    <t>Brinegar</t>
  </si>
  <si>
    <t>Dale</t>
  </si>
  <si>
    <t>Jon</t>
  </si>
  <si>
    <t>(blank)</t>
  </si>
  <si>
    <t>Grand Total</t>
  </si>
  <si>
    <t>Sum of Total</t>
  </si>
  <si>
    <t>Gregg</t>
  </si>
  <si>
    <t>Adam</t>
  </si>
  <si>
    <t>Stove</t>
  </si>
  <si>
    <t>Trump</t>
  </si>
  <si>
    <t>Donald</t>
  </si>
  <si>
    <t>Anderson</t>
  </si>
  <si>
    <t>Patrick</t>
  </si>
  <si>
    <t>Kepner</t>
  </si>
  <si>
    <t>Wilson</t>
  </si>
  <si>
    <t>Daniel</t>
  </si>
  <si>
    <t>Mouse</t>
  </si>
  <si>
    <t>Mickey</t>
  </si>
  <si>
    <t>Keilig Jr.</t>
  </si>
  <si>
    <t>Salstrand</t>
  </si>
  <si>
    <t>Jennifer</t>
  </si>
  <si>
    <t>Scott</t>
  </si>
  <si>
    <t>A literal box of rocks</t>
  </si>
  <si>
    <t>Kirkland</t>
  </si>
  <si>
    <t>Johnson</t>
  </si>
  <si>
    <t>Jackson</t>
  </si>
  <si>
    <t>Devana</t>
  </si>
  <si>
    <t>Nielson</t>
  </si>
  <si>
    <t>Anyone but</t>
  </si>
  <si>
    <t>Gore</t>
  </si>
  <si>
    <t>Leslie</t>
  </si>
  <si>
    <t>Messamaker</t>
  </si>
  <si>
    <t>Megan</t>
  </si>
  <si>
    <t>Stewart</t>
  </si>
  <si>
    <t>Margaret</t>
  </si>
  <si>
    <t>Jonathan L.</t>
  </si>
  <si>
    <t>Ditka</t>
  </si>
  <si>
    <t>No</t>
  </si>
  <si>
    <t>Cowen</t>
  </si>
  <si>
    <t>Alyssa</t>
  </si>
  <si>
    <t>Carla</t>
  </si>
  <si>
    <t>Summers</t>
  </si>
  <si>
    <t>Almazar</t>
  </si>
  <si>
    <t>Belealis</t>
  </si>
  <si>
    <t>Jone</t>
  </si>
  <si>
    <t>God</t>
  </si>
  <si>
    <t>other</t>
  </si>
  <si>
    <t>McPherron</t>
  </si>
  <si>
    <t>Randy</t>
  </si>
  <si>
    <t>Pence</t>
  </si>
  <si>
    <t>Proctor</t>
  </si>
  <si>
    <t>Floyd</t>
  </si>
  <si>
    <t>Paul A.</t>
  </si>
  <si>
    <t>England</t>
  </si>
  <si>
    <t>Garrison</t>
  </si>
  <si>
    <t>Derek</t>
  </si>
  <si>
    <t>Turner</t>
  </si>
  <si>
    <t>Shirley</t>
  </si>
  <si>
    <t>Grove</t>
  </si>
  <si>
    <t>Nazareth</t>
  </si>
  <si>
    <t>Mitrou-Long</t>
  </si>
  <si>
    <t>DaVolt</t>
  </si>
  <si>
    <t>Michael Ray</t>
  </si>
  <si>
    <t>Niang</t>
  </si>
  <si>
    <t>George</t>
  </si>
  <si>
    <t>Kauzlarich</t>
  </si>
  <si>
    <t>Arnold</t>
  </si>
  <si>
    <t>John Scott</t>
  </si>
  <si>
    <t>Stanley</t>
  </si>
  <si>
    <t>Nathan</t>
  </si>
  <si>
    <t>Lee</t>
  </si>
  <si>
    <t>Charles</t>
  </si>
  <si>
    <t>Boobyer</t>
  </si>
  <si>
    <t>Pace</t>
  </si>
  <si>
    <t>Winston</t>
  </si>
  <si>
    <t>Bostwick</t>
  </si>
  <si>
    <t>Teresa</t>
  </si>
  <si>
    <t>Potter</t>
  </si>
  <si>
    <t>Kelly</t>
  </si>
  <si>
    <t>Clickenbeard</t>
  </si>
  <si>
    <t>Roth</t>
  </si>
  <si>
    <t>Hull</t>
  </si>
  <si>
    <t>Haines</t>
  </si>
  <si>
    <t>Washington Twp Trustee</t>
  </si>
  <si>
    <t>Bryant</t>
  </si>
  <si>
    <t>Loren</t>
  </si>
  <si>
    <t>Charlotte</t>
  </si>
  <si>
    <t>Bond</t>
  </si>
  <si>
    <t>Mary Ann</t>
  </si>
  <si>
    <t>Independence Twp Trustee</t>
  </si>
  <si>
    <t>Benjamin</t>
  </si>
  <si>
    <t>Willis</t>
  </si>
  <si>
    <t>Martin</t>
  </si>
  <si>
    <t>Kenny</t>
  </si>
  <si>
    <t>Rutherford</t>
  </si>
  <si>
    <t>Marts</t>
  </si>
  <si>
    <t>Frevert</t>
  </si>
  <si>
    <t>Owens</t>
  </si>
  <si>
    <t>Ballanger</t>
  </si>
  <si>
    <t>Denise</t>
  </si>
  <si>
    <t>Caldwell Twp Clerk</t>
  </si>
  <si>
    <t>Bard</t>
  </si>
  <si>
    <t>Jeff</t>
  </si>
  <si>
    <t>Uhlenhake</t>
  </si>
  <si>
    <t>Tait</t>
  </si>
  <si>
    <t>Sara</t>
  </si>
  <si>
    <t>Independence Twp Clerk</t>
  </si>
  <si>
    <t>Labertew</t>
  </si>
  <si>
    <t>Roger</t>
  </si>
  <si>
    <t>Chariton Twp Clerk</t>
  </si>
  <si>
    <t>Rick Stewart (Lib)</t>
  </si>
  <si>
    <t>McClintock</t>
  </si>
  <si>
    <t>Jerold</t>
  </si>
  <si>
    <t>Bobby Morris</t>
  </si>
  <si>
    <t>Bruce Clark</t>
  </si>
  <si>
    <t>Jake Steele</t>
  </si>
  <si>
    <t>APPANOOSE COUNTY OFFICIAL GENERAL ELECTION RESULTS NOVEMBER 6, 2018</t>
  </si>
  <si>
    <t>Connie Foster</t>
  </si>
  <si>
    <t>Charles Lee</t>
  </si>
  <si>
    <t>Winston Pace</t>
  </si>
  <si>
    <t>David Powell</t>
  </si>
  <si>
    <t>Matt Lowe</t>
  </si>
  <si>
    <t>Judy Wooton</t>
  </si>
  <si>
    <t>Bill Brown</t>
  </si>
  <si>
    <t>David Sherrard</t>
  </si>
  <si>
    <t>Kathy Sherrard</t>
  </si>
  <si>
    <t>Terry Sales</t>
  </si>
  <si>
    <t>Sandra Banks</t>
  </si>
  <si>
    <t>Wayne Wright</t>
  </si>
  <si>
    <t>Gary Smothers</t>
  </si>
  <si>
    <t>Trent Mobley</t>
  </si>
  <si>
    <t>Cassie Parrish</t>
  </si>
  <si>
    <t>Jerold Boblenz</t>
  </si>
  <si>
    <t>Steve Benz</t>
  </si>
  <si>
    <t>Ron Boyer</t>
  </si>
  <si>
    <t>Marla Smith</t>
  </si>
  <si>
    <t>Bruce Frevert</t>
  </si>
  <si>
    <t>Zeb Strickler</t>
  </si>
  <si>
    <t>Karla West</t>
  </si>
  <si>
    <t>Richard Taylor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</si>
</sst>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4" borderId="0" xfId="0" applyFill="1" applyAlignment="1">
      <alignment horizontal="right"/>
    </xf>
    <xf numFmtId="0" fontId="0" fillId="34" borderId="0" xfId="0" applyFont="1" applyFill="1" applyAlignment="1">
      <alignment horizontal="right"/>
    </xf>
    <xf numFmtId="0" fontId="1" fillId="34" borderId="14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Font="1" applyBorder="1" applyAlignment="1">
      <alignment horizontal="right"/>
    </xf>
    <xf numFmtId="49" fontId="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35" borderId="14" xfId="0" applyFill="1" applyBorder="1" applyAlignment="1">
      <alignment/>
    </xf>
    <xf numFmtId="0" fontId="0" fillId="35" borderId="14" xfId="0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right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 horizontal="right"/>
    </xf>
    <xf numFmtId="0" fontId="2" fillId="0" borderId="17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5" xfId="0" applyFill="1" applyBorder="1" applyAlignment="1">
      <alignment/>
    </xf>
    <xf numFmtId="0" fontId="0" fillId="0" borderId="0" xfId="0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4" fillId="34" borderId="0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7" fillId="0" borderId="23" xfId="0" applyFont="1" applyBorder="1" applyAlignment="1">
      <alignment/>
    </xf>
    <xf numFmtId="0" fontId="0" fillId="34" borderId="24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8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2" fillId="0" borderId="23" xfId="0" applyFont="1" applyBorder="1" applyAlignment="1">
      <alignment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1" fillId="34" borderId="17" xfId="0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34" borderId="23" xfId="0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4" borderId="18" xfId="0" applyFill="1" applyBorder="1" applyAlignment="1">
      <alignment horizontal="right"/>
    </xf>
    <xf numFmtId="0" fontId="1" fillId="35" borderId="18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34" borderId="20" xfId="0" applyFill="1" applyBorder="1" applyAlignment="1">
      <alignment horizontal="right"/>
    </xf>
    <xf numFmtId="0" fontId="0" fillId="34" borderId="21" xfId="0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36" borderId="18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4" xfId="0" applyFon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Q420" sheet="Write-ins"/>
  </cacheSource>
  <cacheFields count="17">
    <cacheField name="Race">
      <sharedItems containsBlank="1" containsMixedTypes="0" count="49">
        <s v="US Rep Dist 2"/>
        <s v="Governor"/>
        <s v="Sec of State"/>
        <s v="Aud of State"/>
        <s v="Treas of State"/>
        <s v="Sec of Ag"/>
        <s v="Attorney General"/>
        <s v="St. Rep Dist 80"/>
        <s v="Brd of Sup"/>
        <s v="Co. Treasurer"/>
        <s v="Co. Recorder"/>
        <s v="Co. Attorney"/>
        <s v="Soil &amp; Water"/>
        <s v="Soil &amp; Water TFV"/>
        <s v="Co Ag Ext"/>
        <s v="Bellair Twp Clerk"/>
        <s v="Bellair Twp Trustee"/>
        <s v="Caldwell Twp Trustee"/>
        <s v="Chariton Twp Trustee"/>
        <s v="Chariton Twp Clerk"/>
        <s v="Caldwell Twp Clerk"/>
        <s v="Douglas Twp Trustee"/>
        <s v="Franklin Twp Clerk"/>
        <s v="Franklin Twp Trustee"/>
        <s v="Independence Twp Trustee"/>
        <s v="Independence Twp Clerk"/>
        <s v="Johns Twp Clerk"/>
        <s v="Johns Twp Trustee"/>
        <s v="Lincoln Twp Clerk"/>
        <s v="Lincoln Twp Trustee"/>
        <s v="Pleasant Twp Clerk"/>
        <s v="Pleasant Twp Trustee"/>
        <s v="Pleasant Twp Trustee TFV"/>
        <s v="Sharon Twp Clerk"/>
        <s v="Sharon Twp Trustee"/>
        <s v="Taylor Twp Clerk"/>
        <s v="Udell Twp Clerk"/>
        <s v="Union Twp Clerk"/>
        <s v="Union Twp Trustee"/>
        <s v="Vermillion Twp Clerk"/>
        <s v="Vermillion Twp Trustee"/>
        <s v="Walnut Twp Clerk"/>
        <s v="Walnut Twp Trustee"/>
        <s v="Washington Twp Trustee"/>
        <s v="Wells Twp Clerk"/>
        <s v="Wells Twp Trustee"/>
        <s v="Wells Twp Trustee TFV"/>
        <m/>
        <s v="Cladwell Twp Clerk"/>
      </sharedItems>
    </cacheField>
    <cacheField name="Last Name">
      <sharedItems containsMixedTypes="0"/>
    </cacheField>
    <cacheField name="First Name">
      <sharedItems containsMixedTypes="0"/>
    </cacheField>
    <cacheField name="CV1">
      <sharedItems containsMixedTypes="1" containsNumber="1" containsInteger="1"/>
    </cacheField>
    <cacheField name="CV2">
      <sharedItems containsMixedTypes="1" containsNumber="1" containsInteger="1"/>
    </cacheField>
    <cacheField name="CV3">
      <sharedItems containsMixedTypes="1" containsNumber="1" containsInteger="1"/>
    </cacheField>
    <cacheField name="BL/LN">
      <sharedItems containsMixedTypes="1" containsNumber="1" containsInteger="1"/>
    </cacheField>
    <cacheField name="CW">
      <sharedItems containsMixedTypes="1" containsNumber="1" containsInteger="1"/>
    </cacheField>
    <cacheField name="JO/IN">
      <sharedItems containsMixedTypes="1" containsNumber="1" containsInteger="1"/>
    </cacheField>
    <cacheField name="PS/FR">
      <sharedItems containsMixedTypes="1" containsNumber="1" containsInteger="1"/>
    </cacheField>
    <cacheField name="TY/CH">
      <sharedItems containsMixedTypes="1" containsNumber="1" containsInteger="1"/>
    </cacheField>
    <cacheField name="UN/UD">
      <sharedItems containsMixedTypes="1" containsNumber="1" containsInteger="1"/>
    </cacheField>
    <cacheField name="VM/DG/SH">
      <sharedItems containsMixedTypes="1" containsNumber="1" containsInteger="1"/>
    </cacheField>
    <cacheField name="WALNUT">
      <sharedItems containsMixedTypes="1" containsNumber="1" containsInteger="1"/>
    </cacheField>
    <cacheField name="WS/WE">
      <sharedItems containsMixedTypes="1" containsNumber="1" containsInteger="1"/>
    </cacheField>
    <cacheField name="ABSENTEE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S5:T55" firstHeaderRow="2" firstDataRow="2" firstDataCol="1"/>
  <pivotFields count="17">
    <pivotField axis="axisRow" compact="0" outline="0" subtotalTop="0" showAll="0">
      <items count="50">
        <item x="6"/>
        <item x="3"/>
        <item x="15"/>
        <item x="16"/>
        <item x="8"/>
        <item x="17"/>
        <item x="18"/>
        <item m="1" x="48"/>
        <item x="14"/>
        <item x="11"/>
        <item x="10"/>
        <item x="9"/>
        <item x="21"/>
        <item x="22"/>
        <item x="23"/>
        <item x="1"/>
        <item x="26"/>
        <item x="27"/>
        <item x="28"/>
        <item x="29"/>
        <item x="30"/>
        <item x="31"/>
        <item x="32"/>
        <item x="5"/>
        <item x="2"/>
        <item x="33"/>
        <item x="34"/>
        <item x="12"/>
        <item x="13"/>
        <item x="7"/>
        <item x="35"/>
        <item x="4"/>
        <item x="36"/>
        <item x="37"/>
        <item x="38"/>
        <item x="0"/>
        <item x="39"/>
        <item x="40"/>
        <item x="41"/>
        <item x="42"/>
        <item x="44"/>
        <item x="45"/>
        <item x="46"/>
        <item x="47"/>
        <item x="19"/>
        <item x="20"/>
        <item x="24"/>
        <item x="25"/>
        <item x="4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Items count="1">
    <i/>
  </colItems>
  <dataFields count="1">
    <dataField name="Sum of Total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1"/>
  <sheetViews>
    <sheetView zoomScale="75" zoomScaleNormal="75" zoomScalePageLayoutView="0" workbookViewId="0" topLeftCell="A1">
      <pane ySplit="5" topLeftCell="A304" activePane="bottomLeft" state="frozen"/>
      <selection pane="topLeft" activeCell="A1" sqref="A1"/>
      <selection pane="bottomLeft" activeCell="M342" sqref="M342"/>
    </sheetView>
  </sheetViews>
  <sheetFormatPr defaultColWidth="9.140625" defaultRowHeight="12.75"/>
  <cols>
    <col min="1" max="1" width="43.57421875" style="0" bestFit="1" customWidth="1"/>
    <col min="2" max="2" width="8.28125" style="16" customWidth="1"/>
    <col min="3" max="13" width="8.28125" style="52" customWidth="1"/>
    <col min="14" max="14" width="8.28125" style="16" customWidth="1"/>
    <col min="15" max="15" width="10.7109375" style="0" hidden="1" customWidth="1"/>
    <col min="16" max="16" width="8.28125" style="0" customWidth="1"/>
    <col min="17" max="17" width="9.140625" style="6" customWidth="1"/>
  </cols>
  <sheetData>
    <row r="1" spans="1:16" ht="18" customHeight="1">
      <c r="A1" s="195" t="s">
        <v>61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7" ht="15" customHeight="1" thickBo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6" t="s">
        <v>1</v>
      </c>
    </row>
    <row r="3" spans="1:17" ht="15" customHeight="1" thickBot="1">
      <c r="A3" s="42" t="s">
        <v>3</v>
      </c>
      <c r="B3" s="43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3"/>
      <c r="O3" s="16"/>
      <c r="P3" s="17"/>
      <c r="Q3" s="6">
        <f>P3-N3</f>
        <v>0</v>
      </c>
    </row>
    <row r="4" spans="1:17" ht="13.5" thickBo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9" t="s">
        <v>19</v>
      </c>
    </row>
    <row r="5" spans="1:17" ht="15.75" customHeight="1" thickBot="1">
      <c r="A5" s="3"/>
      <c r="B5" s="39" t="s">
        <v>4</v>
      </c>
      <c r="C5" s="39" t="s">
        <v>5</v>
      </c>
      <c r="D5" s="39" t="s">
        <v>6</v>
      </c>
      <c r="E5" s="39" t="s">
        <v>7</v>
      </c>
      <c r="F5" s="39" t="s">
        <v>8</v>
      </c>
      <c r="G5" s="39" t="s">
        <v>9</v>
      </c>
      <c r="H5" s="39" t="s">
        <v>168</v>
      </c>
      <c r="I5" s="39" t="s">
        <v>11</v>
      </c>
      <c r="J5" s="39" t="s">
        <v>47</v>
      </c>
      <c r="K5" s="40" t="s">
        <v>12</v>
      </c>
      <c r="L5" s="40" t="s">
        <v>13</v>
      </c>
      <c r="M5" s="39" t="s">
        <v>14</v>
      </c>
      <c r="N5" s="5" t="s">
        <v>15</v>
      </c>
      <c r="O5" s="5" t="s">
        <v>17</v>
      </c>
      <c r="P5" s="8" t="s">
        <v>16</v>
      </c>
      <c r="Q5" s="7" t="s">
        <v>18</v>
      </c>
    </row>
    <row r="6" spans="1:17" ht="15.75" customHeight="1">
      <c r="A6" s="48"/>
      <c r="B6" s="147" t="s">
        <v>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97"/>
      <c r="Q6" s="199"/>
    </row>
    <row r="7" spans="1:17" ht="15.75" customHeight="1">
      <c r="A7" s="3" t="s">
        <v>49</v>
      </c>
      <c r="B7" s="147" t="s">
        <v>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97"/>
      <c r="Q7" s="200"/>
    </row>
    <row r="8" spans="1:16" ht="12.75">
      <c r="A8" s="55" t="s">
        <v>52</v>
      </c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11"/>
      <c r="P8" s="198"/>
    </row>
    <row r="9" spans="1:17" ht="12.75">
      <c r="A9" s="19" t="s">
        <v>26</v>
      </c>
      <c r="B9" s="43"/>
      <c r="C9" s="43"/>
      <c r="D9" s="43"/>
      <c r="E9" s="41"/>
      <c r="F9" s="41"/>
      <c r="G9" s="41"/>
      <c r="H9" s="41"/>
      <c r="I9" s="41"/>
      <c r="J9" s="41"/>
      <c r="K9" s="41"/>
      <c r="L9" s="41"/>
      <c r="M9" s="41"/>
      <c r="N9" s="43"/>
      <c r="O9" s="20"/>
      <c r="P9" s="13">
        <f aca="true" t="shared" si="0" ref="P9:P15">SUM(B9:O9)</f>
        <v>0</v>
      </c>
      <c r="Q9" s="6">
        <f aca="true" t="shared" si="1" ref="Q9:Q15">SUM(P9-N9)</f>
        <v>0</v>
      </c>
    </row>
    <row r="10" spans="1:17" s="30" customFormat="1" ht="12.75">
      <c r="A10" s="31" t="s">
        <v>29</v>
      </c>
      <c r="B10" s="43"/>
      <c r="C10" s="43"/>
      <c r="D10" s="43"/>
      <c r="E10" s="41"/>
      <c r="F10" s="41"/>
      <c r="G10" s="41"/>
      <c r="H10" s="41"/>
      <c r="I10" s="41"/>
      <c r="J10" s="41"/>
      <c r="K10" s="41"/>
      <c r="L10" s="41"/>
      <c r="M10" s="41"/>
      <c r="N10" s="43"/>
      <c r="O10" s="26"/>
      <c r="P10" s="13">
        <f t="shared" si="0"/>
        <v>0</v>
      </c>
      <c r="Q10" s="29">
        <f t="shared" si="1"/>
        <v>0</v>
      </c>
    </row>
    <row r="11" spans="1:17" s="30" customFormat="1" ht="12.75">
      <c r="A11" s="31" t="s">
        <v>59</v>
      </c>
      <c r="B11" s="43"/>
      <c r="C11" s="43"/>
      <c r="D11" s="43"/>
      <c r="E11" s="41"/>
      <c r="F11" s="41"/>
      <c r="G11" s="41"/>
      <c r="H11" s="41"/>
      <c r="I11" s="41"/>
      <c r="J11" s="41"/>
      <c r="K11" s="41"/>
      <c r="L11" s="41"/>
      <c r="M11" s="41"/>
      <c r="N11" s="43"/>
      <c r="O11" s="26"/>
      <c r="P11" s="13">
        <f t="shared" si="0"/>
        <v>0</v>
      </c>
      <c r="Q11" s="29">
        <f t="shared" si="1"/>
        <v>0</v>
      </c>
    </row>
    <row r="12" spans="1:17" s="30" customFormat="1" ht="12.75">
      <c r="A12" s="31" t="s">
        <v>60</v>
      </c>
      <c r="B12" s="43"/>
      <c r="C12" s="43"/>
      <c r="D12" s="43"/>
      <c r="E12" s="41"/>
      <c r="F12" s="41"/>
      <c r="G12" s="41"/>
      <c r="H12" s="41"/>
      <c r="I12" s="41"/>
      <c r="J12" s="41"/>
      <c r="K12" s="41"/>
      <c r="L12" s="41"/>
      <c r="M12" s="41"/>
      <c r="N12" s="43"/>
      <c r="O12" s="26"/>
      <c r="P12" s="13">
        <f t="shared" si="0"/>
        <v>0</v>
      </c>
      <c r="Q12" s="29">
        <f t="shared" si="1"/>
        <v>0</v>
      </c>
    </row>
    <row r="13" spans="1:17" ht="12.75">
      <c r="A13" s="19" t="s">
        <v>48</v>
      </c>
      <c r="B13" s="43"/>
      <c r="C13" s="43"/>
      <c r="D13" s="43"/>
      <c r="E13" s="41"/>
      <c r="F13" s="41"/>
      <c r="G13" s="41"/>
      <c r="H13" s="41"/>
      <c r="I13" s="41"/>
      <c r="J13" s="41"/>
      <c r="K13" s="41"/>
      <c r="L13" s="41"/>
      <c r="M13" s="41"/>
      <c r="N13" s="43"/>
      <c r="O13" s="20"/>
      <c r="P13" s="13">
        <f t="shared" si="0"/>
        <v>0</v>
      </c>
      <c r="Q13" s="6">
        <f t="shared" si="1"/>
        <v>0</v>
      </c>
    </row>
    <row r="14" spans="1:17" ht="12.75">
      <c r="A14" s="19" t="s">
        <v>45</v>
      </c>
      <c r="B14" s="43"/>
      <c r="C14" s="43"/>
      <c r="D14" s="43"/>
      <c r="E14" s="41"/>
      <c r="F14" s="41"/>
      <c r="G14" s="41"/>
      <c r="H14" s="41"/>
      <c r="I14" s="41"/>
      <c r="J14" s="41"/>
      <c r="K14" s="41"/>
      <c r="L14" s="41"/>
      <c r="M14" s="41"/>
      <c r="N14" s="43"/>
      <c r="O14" s="20"/>
      <c r="P14" s="13">
        <f t="shared" si="0"/>
        <v>0</v>
      </c>
      <c r="Q14" s="6">
        <f t="shared" si="1"/>
        <v>0</v>
      </c>
    </row>
    <row r="15" spans="1:17" ht="12.75">
      <c r="A15" s="19" t="s">
        <v>46</v>
      </c>
      <c r="B15" s="43"/>
      <c r="C15" s="43"/>
      <c r="D15" s="43"/>
      <c r="E15" s="41"/>
      <c r="F15" s="41"/>
      <c r="G15" s="41"/>
      <c r="H15" s="41"/>
      <c r="I15" s="41"/>
      <c r="J15" s="41"/>
      <c r="K15" s="41"/>
      <c r="L15" s="41"/>
      <c r="M15" s="41"/>
      <c r="N15" s="43"/>
      <c r="O15" s="20"/>
      <c r="P15" s="13">
        <f t="shared" si="0"/>
        <v>0</v>
      </c>
      <c r="Q15" s="6">
        <f t="shared" si="1"/>
        <v>0</v>
      </c>
    </row>
    <row r="16" spans="1:17" s="30" customFormat="1" ht="12.75">
      <c r="A16" s="33"/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34"/>
      <c r="P16" s="190"/>
      <c r="Q16" s="29"/>
    </row>
    <row r="17" spans="1:17" s="30" customFormat="1" ht="15.75">
      <c r="A17" s="38" t="s">
        <v>50</v>
      </c>
      <c r="B17" s="147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32"/>
      <c r="P17" s="194"/>
      <c r="Q17" s="29"/>
    </row>
    <row r="18" spans="1:16" ht="12.75">
      <c r="A18" s="55" t="s">
        <v>87</v>
      </c>
      <c r="B18" s="149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1"/>
      <c r="P18" s="191"/>
    </row>
    <row r="19" spans="1:17" ht="12.75">
      <c r="A19" s="19" t="s">
        <v>62</v>
      </c>
      <c r="B19" s="43"/>
      <c r="C19" s="43"/>
      <c r="D19" s="43"/>
      <c r="E19" s="41"/>
      <c r="F19" s="41"/>
      <c r="G19" s="41"/>
      <c r="H19" s="41"/>
      <c r="I19" s="41"/>
      <c r="J19" s="41"/>
      <c r="K19" s="41"/>
      <c r="L19" s="41"/>
      <c r="M19" s="41"/>
      <c r="N19" s="43"/>
      <c r="O19" s="20"/>
      <c r="P19" s="13">
        <f aca="true" t="shared" si="2" ref="P19:P25">SUM(B19:O19)</f>
        <v>0</v>
      </c>
      <c r="Q19" s="6">
        <f>SUM(P19-N19)</f>
        <v>0</v>
      </c>
    </row>
    <row r="20" spans="1:17" ht="12.75">
      <c r="A20" s="19" t="s">
        <v>63</v>
      </c>
      <c r="B20" s="43"/>
      <c r="C20" s="43"/>
      <c r="D20" s="43"/>
      <c r="E20" s="41"/>
      <c r="F20" s="41"/>
      <c r="G20" s="41"/>
      <c r="H20" s="41"/>
      <c r="I20" s="41"/>
      <c r="J20" s="41"/>
      <c r="K20" s="41"/>
      <c r="L20" s="41"/>
      <c r="M20" s="41"/>
      <c r="N20" s="43"/>
      <c r="O20" s="20"/>
      <c r="P20" s="13">
        <f t="shared" si="2"/>
        <v>0</v>
      </c>
      <c r="Q20" s="6">
        <f aca="true" t="shared" si="3" ref="Q20:Q25">SUM(P20-N20)</f>
        <v>0</v>
      </c>
    </row>
    <row r="21" spans="1:17" ht="12.75">
      <c r="A21" s="19" t="s">
        <v>64</v>
      </c>
      <c r="B21" s="43"/>
      <c r="C21" s="43"/>
      <c r="D21" s="43"/>
      <c r="E21" s="41"/>
      <c r="F21" s="41"/>
      <c r="G21" s="41"/>
      <c r="H21" s="41"/>
      <c r="I21" s="41"/>
      <c r="J21" s="41"/>
      <c r="K21" s="41"/>
      <c r="L21" s="41"/>
      <c r="M21" s="41"/>
      <c r="N21" s="43"/>
      <c r="O21" s="20"/>
      <c r="P21" s="13">
        <f t="shared" si="2"/>
        <v>0</v>
      </c>
      <c r="Q21" s="6">
        <f t="shared" si="3"/>
        <v>0</v>
      </c>
    </row>
    <row r="22" spans="1:17" ht="12.75">
      <c r="A22" s="19" t="s">
        <v>65</v>
      </c>
      <c r="B22" s="43"/>
      <c r="C22" s="43"/>
      <c r="D22" s="43"/>
      <c r="E22" s="41"/>
      <c r="F22" s="41"/>
      <c r="G22" s="41"/>
      <c r="H22" s="41"/>
      <c r="I22" s="41"/>
      <c r="J22" s="41"/>
      <c r="K22" s="41"/>
      <c r="L22" s="41"/>
      <c r="M22" s="41"/>
      <c r="N22" s="43"/>
      <c r="O22" s="20"/>
      <c r="P22" s="13">
        <f t="shared" si="2"/>
        <v>0</v>
      </c>
      <c r="Q22" s="6">
        <f t="shared" si="3"/>
        <v>0</v>
      </c>
    </row>
    <row r="23" spans="1:17" ht="12.75">
      <c r="A23" s="19" t="s">
        <v>48</v>
      </c>
      <c r="B23" s="43"/>
      <c r="C23" s="43"/>
      <c r="D23" s="43"/>
      <c r="E23" s="41"/>
      <c r="F23" s="41"/>
      <c r="G23" s="41"/>
      <c r="H23" s="41"/>
      <c r="I23" s="41"/>
      <c r="J23" s="41"/>
      <c r="K23" s="41"/>
      <c r="L23" s="41"/>
      <c r="M23" s="41"/>
      <c r="N23" s="43"/>
      <c r="O23" s="20"/>
      <c r="P23" s="13">
        <f t="shared" si="2"/>
        <v>0</v>
      </c>
      <c r="Q23" s="6">
        <f t="shared" si="3"/>
        <v>0</v>
      </c>
    </row>
    <row r="24" spans="1:17" ht="12.75">
      <c r="A24" s="19" t="s">
        <v>45</v>
      </c>
      <c r="B24" s="43"/>
      <c r="C24" s="43"/>
      <c r="D24" s="43"/>
      <c r="E24" s="41"/>
      <c r="F24" s="41"/>
      <c r="G24" s="41"/>
      <c r="H24" s="41"/>
      <c r="I24" s="41"/>
      <c r="J24" s="41"/>
      <c r="K24" s="41"/>
      <c r="L24" s="41"/>
      <c r="M24" s="41"/>
      <c r="N24" s="43"/>
      <c r="O24" s="20"/>
      <c r="P24" s="13">
        <f t="shared" si="2"/>
        <v>0</v>
      </c>
      <c r="Q24" s="6">
        <f t="shared" si="3"/>
        <v>0</v>
      </c>
    </row>
    <row r="25" spans="1:17" ht="12.75">
      <c r="A25" s="19" t="s">
        <v>46</v>
      </c>
      <c r="B25" s="43"/>
      <c r="C25" s="43"/>
      <c r="D25" s="43"/>
      <c r="E25" s="41"/>
      <c r="F25" s="41"/>
      <c r="G25" s="41"/>
      <c r="H25" s="41"/>
      <c r="I25" s="41"/>
      <c r="J25" s="41"/>
      <c r="K25" s="41"/>
      <c r="L25" s="41"/>
      <c r="M25" s="41"/>
      <c r="N25" s="43"/>
      <c r="O25" s="20"/>
      <c r="P25" s="13">
        <f t="shared" si="2"/>
        <v>0</v>
      </c>
      <c r="Q25" s="6">
        <f t="shared" si="3"/>
        <v>0</v>
      </c>
    </row>
    <row r="26" spans="1:17" ht="12.75">
      <c r="A26" s="35"/>
      <c r="B26" s="142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36"/>
      <c r="P26" s="190"/>
      <c r="Q26" s="29"/>
    </row>
    <row r="27" spans="1:16" ht="12.75">
      <c r="A27" s="55" t="s">
        <v>88</v>
      </c>
      <c r="B27" s="149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1"/>
      <c r="P27" s="191"/>
    </row>
    <row r="28" spans="1:17" ht="12.75">
      <c r="A28" s="49" t="s">
        <v>66</v>
      </c>
      <c r="B28" s="43"/>
      <c r="C28" s="43"/>
      <c r="D28" s="43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11"/>
      <c r="P28" s="13">
        <f aca="true" t="shared" si="4" ref="P28:P33">SUM(B28:O28)</f>
        <v>0</v>
      </c>
      <c r="Q28" s="6">
        <f aca="true" t="shared" si="5" ref="Q28:Q33">SUM(P28-N28)</f>
        <v>0</v>
      </c>
    </row>
    <row r="29" spans="1:17" ht="12.75">
      <c r="A29" s="19" t="s">
        <v>67</v>
      </c>
      <c r="B29" s="43"/>
      <c r="C29" s="43"/>
      <c r="D29" s="43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20"/>
      <c r="P29" s="13">
        <f t="shared" si="4"/>
        <v>0</v>
      </c>
      <c r="Q29" s="6">
        <f t="shared" si="5"/>
        <v>0</v>
      </c>
    </row>
    <row r="30" spans="1:17" ht="12.75">
      <c r="A30" s="19" t="s">
        <v>68</v>
      </c>
      <c r="B30" s="43"/>
      <c r="C30" s="43"/>
      <c r="D30" s="43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0"/>
      <c r="P30" s="13">
        <f t="shared" si="4"/>
        <v>0</v>
      </c>
      <c r="Q30" s="6">
        <f t="shared" si="5"/>
        <v>0</v>
      </c>
    </row>
    <row r="31" spans="1:17" ht="12.75">
      <c r="A31" s="19" t="s">
        <v>48</v>
      </c>
      <c r="B31" s="43"/>
      <c r="C31" s="43"/>
      <c r="D31" s="43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0"/>
      <c r="P31" s="13">
        <f t="shared" si="4"/>
        <v>0</v>
      </c>
      <c r="Q31" s="6">
        <f t="shared" si="5"/>
        <v>0</v>
      </c>
    </row>
    <row r="32" spans="1:17" ht="12.75">
      <c r="A32" s="19" t="s">
        <v>45</v>
      </c>
      <c r="B32" s="43"/>
      <c r="C32" s="43"/>
      <c r="D32" s="43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0"/>
      <c r="P32" s="13">
        <f t="shared" si="4"/>
        <v>0</v>
      </c>
      <c r="Q32" s="6">
        <f t="shared" si="5"/>
        <v>0</v>
      </c>
    </row>
    <row r="33" spans="1:17" ht="12.75">
      <c r="A33" s="19" t="s">
        <v>46</v>
      </c>
      <c r="B33" s="43"/>
      <c r="C33" s="43"/>
      <c r="D33" s="43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0"/>
      <c r="P33" s="13">
        <f t="shared" si="4"/>
        <v>0</v>
      </c>
      <c r="Q33" s="6">
        <f t="shared" si="5"/>
        <v>0</v>
      </c>
    </row>
    <row r="34" spans="1:17" ht="12.75">
      <c r="A34" s="35"/>
      <c r="B34" s="142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36"/>
      <c r="P34" s="190"/>
      <c r="Q34" s="29"/>
    </row>
    <row r="35" spans="1:16" ht="12.75">
      <c r="A35" s="55" t="s">
        <v>89</v>
      </c>
      <c r="B35" s="149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1"/>
      <c r="P35" s="191"/>
    </row>
    <row r="36" spans="1:17" ht="12.75">
      <c r="A36" s="49" t="s">
        <v>69</v>
      </c>
      <c r="B36" s="43"/>
      <c r="C36" s="43"/>
      <c r="D36" s="43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11"/>
      <c r="P36" s="13">
        <f aca="true" t="shared" si="6" ref="P36:P41">SUM(B36:O36)</f>
        <v>0</v>
      </c>
      <c r="Q36" s="6">
        <f aca="true" t="shared" si="7" ref="Q36:Q41">SUM(P36-N36)</f>
        <v>0</v>
      </c>
    </row>
    <row r="37" spans="1:17" ht="12.75">
      <c r="A37" s="19" t="s">
        <v>70</v>
      </c>
      <c r="B37" s="43"/>
      <c r="C37" s="43"/>
      <c r="D37" s="43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0"/>
      <c r="P37" s="13">
        <f t="shared" si="6"/>
        <v>0</v>
      </c>
      <c r="Q37" s="6">
        <f t="shared" si="7"/>
        <v>0</v>
      </c>
    </row>
    <row r="38" spans="1:17" ht="12.75">
      <c r="A38" s="19" t="s">
        <v>71</v>
      </c>
      <c r="B38" s="43"/>
      <c r="C38" s="43"/>
      <c r="D38" s="43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0"/>
      <c r="P38" s="13">
        <f t="shared" si="6"/>
        <v>0</v>
      </c>
      <c r="Q38" s="6">
        <f t="shared" si="7"/>
        <v>0</v>
      </c>
    </row>
    <row r="39" spans="1:17" ht="12.75">
      <c r="A39" s="19" t="s">
        <v>48</v>
      </c>
      <c r="B39" s="43"/>
      <c r="C39" s="43"/>
      <c r="D39" s="43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0"/>
      <c r="P39" s="13">
        <f t="shared" si="6"/>
        <v>0</v>
      </c>
      <c r="Q39" s="6">
        <f t="shared" si="7"/>
        <v>0</v>
      </c>
    </row>
    <row r="40" spans="1:17" ht="12.75">
      <c r="A40" s="19" t="s">
        <v>45</v>
      </c>
      <c r="B40" s="43"/>
      <c r="C40" s="43"/>
      <c r="D40" s="43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0"/>
      <c r="P40" s="13">
        <f t="shared" si="6"/>
        <v>0</v>
      </c>
      <c r="Q40" s="6">
        <f t="shared" si="7"/>
        <v>0</v>
      </c>
    </row>
    <row r="41" spans="1:17" ht="12.75">
      <c r="A41" s="19" t="s">
        <v>46</v>
      </c>
      <c r="B41" s="43"/>
      <c r="C41" s="43"/>
      <c r="D41" s="43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0"/>
      <c r="P41" s="13">
        <f t="shared" si="6"/>
        <v>0</v>
      </c>
      <c r="Q41" s="6">
        <f t="shared" si="7"/>
        <v>0</v>
      </c>
    </row>
    <row r="42" spans="1:17" ht="12.75">
      <c r="A42" s="35"/>
      <c r="B42" s="142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36"/>
      <c r="P42" s="190"/>
      <c r="Q42" s="29"/>
    </row>
    <row r="43" spans="1:16" ht="12.75">
      <c r="A43" s="56" t="s">
        <v>90</v>
      </c>
      <c r="B43" s="149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1"/>
      <c r="P43" s="191"/>
    </row>
    <row r="44" spans="1:17" ht="12.75">
      <c r="A44" s="49" t="s">
        <v>72</v>
      </c>
      <c r="B44" s="43"/>
      <c r="C44" s="43"/>
      <c r="D44" s="43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11"/>
      <c r="P44" s="13">
        <f aca="true" t="shared" si="8" ref="P44:P49">SUM(B44:O44)</f>
        <v>0</v>
      </c>
      <c r="Q44" s="6">
        <f aca="true" t="shared" si="9" ref="Q44:Q49">SUM(P44-N44)</f>
        <v>0</v>
      </c>
    </row>
    <row r="45" spans="1:17" ht="12.75">
      <c r="A45" s="19" t="s">
        <v>73</v>
      </c>
      <c r="B45" s="43"/>
      <c r="C45" s="43"/>
      <c r="D45" s="43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0"/>
      <c r="P45" s="13">
        <f t="shared" si="8"/>
        <v>0</v>
      </c>
      <c r="Q45" s="6">
        <f t="shared" si="9"/>
        <v>0</v>
      </c>
    </row>
    <row r="46" spans="1:17" ht="12.75">
      <c r="A46" s="19" t="s">
        <v>74</v>
      </c>
      <c r="B46" s="43"/>
      <c r="C46" s="43"/>
      <c r="D46" s="43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0"/>
      <c r="P46" s="13">
        <f t="shared" si="8"/>
        <v>0</v>
      </c>
      <c r="Q46" s="6">
        <f t="shared" si="9"/>
        <v>0</v>
      </c>
    </row>
    <row r="47" spans="1:17" ht="12.75">
      <c r="A47" s="19" t="s">
        <v>48</v>
      </c>
      <c r="B47" s="43"/>
      <c r="C47" s="43"/>
      <c r="D47" s="43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0"/>
      <c r="P47" s="13">
        <f t="shared" si="8"/>
        <v>0</v>
      </c>
      <c r="Q47" s="6">
        <f t="shared" si="9"/>
        <v>0</v>
      </c>
    </row>
    <row r="48" spans="1:17" ht="12.75">
      <c r="A48" s="19" t="s">
        <v>45</v>
      </c>
      <c r="B48" s="43"/>
      <c r="C48" s="43"/>
      <c r="D48" s="43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0"/>
      <c r="P48" s="13">
        <f t="shared" si="8"/>
        <v>0</v>
      </c>
      <c r="Q48" s="6">
        <f t="shared" si="9"/>
        <v>0</v>
      </c>
    </row>
    <row r="49" spans="1:17" ht="12.75">
      <c r="A49" s="19" t="s">
        <v>46</v>
      </c>
      <c r="B49" s="43"/>
      <c r="C49" s="43"/>
      <c r="D49" s="43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20"/>
      <c r="P49" s="13">
        <f t="shared" si="8"/>
        <v>0</v>
      </c>
      <c r="Q49" s="6">
        <f t="shared" si="9"/>
        <v>0</v>
      </c>
    </row>
    <row r="50" spans="1:17" ht="12.75">
      <c r="A50" s="35"/>
      <c r="B50" s="142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6"/>
      <c r="N50" s="143"/>
      <c r="O50" s="36"/>
      <c r="P50" s="190"/>
      <c r="Q50" s="29"/>
    </row>
    <row r="51" spans="1:16" ht="12.75">
      <c r="A51" s="56" t="s">
        <v>91</v>
      </c>
      <c r="B51" s="149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45"/>
      <c r="N51" s="150"/>
      <c r="O51" s="11"/>
      <c r="P51" s="191"/>
    </row>
    <row r="52" spans="1:17" ht="12.75">
      <c r="A52" s="49" t="s">
        <v>75</v>
      </c>
      <c r="B52" s="43"/>
      <c r="C52" s="43"/>
      <c r="D52" s="43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11"/>
      <c r="P52" s="13">
        <f aca="true" t="shared" si="10" ref="P52:P57">SUM(B52:O52)</f>
        <v>0</v>
      </c>
      <c r="Q52" s="6">
        <f aca="true" t="shared" si="11" ref="Q52:Q57">SUM(P52-N52)</f>
        <v>0</v>
      </c>
    </row>
    <row r="53" spans="1:17" ht="12.75">
      <c r="A53" s="19" t="s">
        <v>76</v>
      </c>
      <c r="B53" s="43"/>
      <c r="C53" s="43"/>
      <c r="D53" s="43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20"/>
      <c r="P53" s="13">
        <f t="shared" si="10"/>
        <v>0</v>
      </c>
      <c r="Q53" s="6">
        <f t="shared" si="11"/>
        <v>0</v>
      </c>
    </row>
    <row r="54" spans="1:17" ht="12.75">
      <c r="A54" s="19" t="s">
        <v>77</v>
      </c>
      <c r="B54" s="43"/>
      <c r="C54" s="43"/>
      <c r="D54" s="43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20"/>
      <c r="P54" s="13">
        <f t="shared" si="10"/>
        <v>0</v>
      </c>
      <c r="Q54" s="6">
        <f t="shared" si="11"/>
        <v>0</v>
      </c>
    </row>
    <row r="55" spans="1:17" ht="12.75">
      <c r="A55" s="19" t="s">
        <v>48</v>
      </c>
      <c r="B55" s="43"/>
      <c r="C55" s="43"/>
      <c r="D55" s="43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0"/>
      <c r="P55" s="13">
        <f t="shared" si="10"/>
        <v>0</v>
      </c>
      <c r="Q55" s="6">
        <f t="shared" si="11"/>
        <v>0</v>
      </c>
    </row>
    <row r="56" spans="1:17" ht="12.75">
      <c r="A56" s="19" t="s">
        <v>45</v>
      </c>
      <c r="B56" s="43"/>
      <c r="C56" s="43"/>
      <c r="D56" s="43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0"/>
      <c r="P56" s="13">
        <f t="shared" si="10"/>
        <v>0</v>
      </c>
      <c r="Q56" s="6">
        <f t="shared" si="11"/>
        <v>0</v>
      </c>
    </row>
    <row r="57" spans="1:17" ht="12.75">
      <c r="A57" s="19" t="s">
        <v>46</v>
      </c>
      <c r="B57" s="43"/>
      <c r="C57" s="43"/>
      <c r="D57" s="43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0"/>
      <c r="P57" s="13">
        <f t="shared" si="10"/>
        <v>0</v>
      </c>
      <c r="Q57" s="6">
        <f t="shared" si="11"/>
        <v>0</v>
      </c>
    </row>
    <row r="58" spans="1:17" ht="12.75">
      <c r="A58" s="35"/>
      <c r="B58" s="142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36"/>
      <c r="P58" s="190"/>
      <c r="Q58" s="29"/>
    </row>
    <row r="59" spans="1:16" ht="12.75">
      <c r="A59" s="55" t="s">
        <v>92</v>
      </c>
      <c r="B59" s="149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1"/>
      <c r="P59" s="191"/>
    </row>
    <row r="60" spans="1:17" ht="12.75">
      <c r="A60" s="19" t="s">
        <v>78</v>
      </c>
      <c r="B60" s="43"/>
      <c r="C60" s="43"/>
      <c r="D60" s="43"/>
      <c r="E60" s="41"/>
      <c r="F60" s="41"/>
      <c r="G60" s="41"/>
      <c r="H60" s="41"/>
      <c r="I60" s="41"/>
      <c r="J60" s="41"/>
      <c r="K60" s="41"/>
      <c r="L60" s="41"/>
      <c r="M60" s="41"/>
      <c r="N60" s="46"/>
      <c r="O60" s="20"/>
      <c r="P60" s="13">
        <f>SUM(B60:O60)</f>
        <v>0</v>
      </c>
      <c r="Q60" s="6">
        <f>SUM(P60-N60)</f>
        <v>0</v>
      </c>
    </row>
    <row r="61" spans="1:17" ht="12.75">
      <c r="A61" s="19" t="s">
        <v>79</v>
      </c>
      <c r="B61" s="43"/>
      <c r="C61" s="43"/>
      <c r="D61" s="43"/>
      <c r="E61" s="41"/>
      <c r="F61" s="41"/>
      <c r="G61" s="41"/>
      <c r="H61" s="41"/>
      <c r="I61" s="41"/>
      <c r="J61" s="41"/>
      <c r="K61" s="41"/>
      <c r="L61" s="41"/>
      <c r="M61" s="41"/>
      <c r="N61" s="46"/>
      <c r="O61" s="20"/>
      <c r="P61" s="13">
        <f>SUM(B61:O61)</f>
        <v>0</v>
      </c>
      <c r="Q61" s="6">
        <f>SUM(P61-N61)</f>
        <v>0</v>
      </c>
    </row>
    <row r="62" spans="1:17" ht="12.75">
      <c r="A62" s="19" t="s">
        <v>48</v>
      </c>
      <c r="B62" s="43"/>
      <c r="C62" s="43"/>
      <c r="D62" s="43"/>
      <c r="E62" s="41"/>
      <c r="F62" s="41"/>
      <c r="G62" s="41"/>
      <c r="H62" s="41"/>
      <c r="I62" s="41"/>
      <c r="J62" s="41"/>
      <c r="K62" s="41"/>
      <c r="L62" s="41"/>
      <c r="M62" s="41"/>
      <c r="N62" s="46"/>
      <c r="O62" s="20"/>
      <c r="P62" s="13">
        <f>SUM(B62:O62)</f>
        <v>0</v>
      </c>
      <c r="Q62" s="6">
        <f>SUM(P62-N62)</f>
        <v>0</v>
      </c>
    </row>
    <row r="63" spans="1:17" ht="12.75">
      <c r="A63" s="19" t="s">
        <v>45</v>
      </c>
      <c r="B63" s="43"/>
      <c r="C63" s="43"/>
      <c r="D63" s="43"/>
      <c r="E63" s="41"/>
      <c r="F63" s="41"/>
      <c r="G63" s="41"/>
      <c r="H63" s="41"/>
      <c r="I63" s="41"/>
      <c r="J63" s="41"/>
      <c r="K63" s="41"/>
      <c r="L63" s="41"/>
      <c r="M63" s="41"/>
      <c r="N63" s="46"/>
      <c r="O63" s="20"/>
      <c r="P63" s="13">
        <f>SUM(B63:O63)</f>
        <v>0</v>
      </c>
      <c r="Q63" s="6">
        <f>SUM(P63-N63)</f>
        <v>0</v>
      </c>
    </row>
    <row r="64" spans="1:17" ht="12.75">
      <c r="A64" s="19" t="s">
        <v>46</v>
      </c>
      <c r="B64" s="43"/>
      <c r="C64" s="43"/>
      <c r="D64" s="43"/>
      <c r="E64" s="41"/>
      <c r="F64" s="41"/>
      <c r="G64" s="41"/>
      <c r="H64" s="41"/>
      <c r="I64" s="41"/>
      <c r="J64" s="41"/>
      <c r="K64" s="41"/>
      <c r="L64" s="41"/>
      <c r="M64" s="41"/>
      <c r="N64" s="46"/>
      <c r="O64" s="20"/>
      <c r="P64" s="13">
        <f>SUM(B64:O64)</f>
        <v>0</v>
      </c>
      <c r="Q64" s="6">
        <f>SUM(P64-N64)</f>
        <v>0</v>
      </c>
    </row>
    <row r="65" spans="1:17" ht="12.75">
      <c r="A65" s="35"/>
      <c r="B65" s="142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36"/>
      <c r="P65" s="190"/>
      <c r="Q65" s="29"/>
    </row>
    <row r="66" spans="1:16" ht="12.75">
      <c r="A66" s="55" t="s">
        <v>53</v>
      </c>
      <c r="B66" s="149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1"/>
      <c r="P66" s="191"/>
    </row>
    <row r="67" spans="1:17" ht="12.75">
      <c r="A67" s="19" t="s">
        <v>80</v>
      </c>
      <c r="B67" s="43"/>
      <c r="C67" s="43"/>
      <c r="D67" s="43"/>
      <c r="E67" s="41"/>
      <c r="F67" s="41"/>
      <c r="G67" s="41"/>
      <c r="H67" s="41"/>
      <c r="I67" s="41"/>
      <c r="J67" s="41"/>
      <c r="K67" s="41"/>
      <c r="L67" s="41"/>
      <c r="M67" s="41"/>
      <c r="N67" s="46"/>
      <c r="O67" s="20"/>
      <c r="P67" s="13">
        <f>SUM(B67:O67)</f>
        <v>0</v>
      </c>
      <c r="Q67" s="6">
        <f>SUM(P67-N67)</f>
        <v>0</v>
      </c>
    </row>
    <row r="68" spans="1:17" ht="12.75">
      <c r="A68" s="19" t="s">
        <v>81</v>
      </c>
      <c r="B68" s="43"/>
      <c r="C68" s="43"/>
      <c r="D68" s="43"/>
      <c r="E68" s="41"/>
      <c r="F68" s="41"/>
      <c r="G68" s="41"/>
      <c r="H68" s="41"/>
      <c r="I68" s="41"/>
      <c r="J68" s="41"/>
      <c r="K68" s="41"/>
      <c r="L68" s="41"/>
      <c r="M68" s="41"/>
      <c r="N68" s="46"/>
      <c r="O68" s="20"/>
      <c r="P68" s="13">
        <f>SUM(B68:O68)</f>
        <v>0</v>
      </c>
      <c r="Q68" s="6">
        <f>SUM(P68-N68)</f>
        <v>0</v>
      </c>
    </row>
    <row r="69" spans="1:17" ht="12.75">
      <c r="A69" s="19" t="s">
        <v>48</v>
      </c>
      <c r="B69" s="43"/>
      <c r="C69" s="43"/>
      <c r="D69" s="43"/>
      <c r="E69" s="41"/>
      <c r="F69" s="41"/>
      <c r="G69" s="41"/>
      <c r="H69" s="41"/>
      <c r="I69" s="41"/>
      <c r="J69" s="41"/>
      <c r="K69" s="41"/>
      <c r="L69" s="41"/>
      <c r="M69" s="41"/>
      <c r="N69" s="46"/>
      <c r="O69" s="20"/>
      <c r="P69" s="13">
        <f>SUM(B69:O69)</f>
        <v>0</v>
      </c>
      <c r="Q69" s="6">
        <f>SUM(P69-N69)</f>
        <v>0</v>
      </c>
    </row>
    <row r="70" spans="1:17" ht="12.75">
      <c r="A70" s="19" t="s">
        <v>45</v>
      </c>
      <c r="B70" s="43"/>
      <c r="C70" s="43"/>
      <c r="D70" s="43"/>
      <c r="E70" s="41"/>
      <c r="F70" s="41"/>
      <c r="G70" s="41"/>
      <c r="H70" s="41"/>
      <c r="I70" s="41"/>
      <c r="J70" s="41"/>
      <c r="K70" s="41"/>
      <c r="L70" s="41"/>
      <c r="M70" s="41"/>
      <c r="N70" s="46"/>
      <c r="O70" s="20"/>
      <c r="P70" s="13">
        <f>SUM(B70:O70)</f>
        <v>0</v>
      </c>
      <c r="Q70" s="6">
        <f>SUM(P70-N70)</f>
        <v>0</v>
      </c>
    </row>
    <row r="71" spans="1:17" ht="12.75">
      <c r="A71" s="19" t="s">
        <v>46</v>
      </c>
      <c r="B71" s="43"/>
      <c r="C71" s="43"/>
      <c r="D71" s="43"/>
      <c r="E71" s="41"/>
      <c r="F71" s="41"/>
      <c r="G71" s="41"/>
      <c r="H71" s="41"/>
      <c r="I71" s="41"/>
      <c r="J71" s="41"/>
      <c r="K71" s="41"/>
      <c r="L71" s="41"/>
      <c r="M71" s="41"/>
      <c r="N71" s="46"/>
      <c r="O71" s="20"/>
      <c r="P71" s="13">
        <f>SUM(B71:O71)</f>
        <v>0</v>
      </c>
      <c r="Q71" s="6">
        <f>SUM(P71-N71)</f>
        <v>0</v>
      </c>
    </row>
    <row r="72" spans="1:17" ht="12.75">
      <c r="A72" s="35"/>
      <c r="B72" s="142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36"/>
      <c r="P72" s="190"/>
      <c r="Q72" s="29"/>
    </row>
    <row r="73" spans="1:17" ht="15.75">
      <c r="A73" s="38" t="s">
        <v>51</v>
      </c>
      <c r="B73" s="147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32"/>
      <c r="P73" s="194"/>
      <c r="Q73" s="29"/>
    </row>
    <row r="74" spans="1:16" ht="12.75">
      <c r="A74" s="55" t="s">
        <v>82</v>
      </c>
      <c r="B74" s="149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1"/>
      <c r="P74" s="191"/>
    </row>
    <row r="75" spans="1:17" ht="12.75">
      <c r="A75" s="19" t="s">
        <v>83</v>
      </c>
      <c r="B75" s="43"/>
      <c r="C75" s="43"/>
      <c r="D75" s="43"/>
      <c r="E75" s="41"/>
      <c r="F75" s="41"/>
      <c r="G75" s="41"/>
      <c r="H75" s="41"/>
      <c r="I75" s="41"/>
      <c r="J75" s="41"/>
      <c r="K75" s="41"/>
      <c r="L75" s="41"/>
      <c r="M75" s="41"/>
      <c r="N75" s="46"/>
      <c r="O75" s="20"/>
      <c r="P75" s="13">
        <f aca="true" t="shared" si="12" ref="P75:P80">SUM(B75:O75)</f>
        <v>0</v>
      </c>
      <c r="Q75" s="6">
        <f aca="true" t="shared" si="13" ref="Q75:Q80">SUM(P75-N75)</f>
        <v>0</v>
      </c>
    </row>
    <row r="76" spans="1:17" ht="12.75">
      <c r="A76" s="19" t="s">
        <v>84</v>
      </c>
      <c r="B76" s="43"/>
      <c r="C76" s="43"/>
      <c r="D76" s="43"/>
      <c r="E76" s="41"/>
      <c r="F76" s="41"/>
      <c r="G76" s="41"/>
      <c r="H76" s="41"/>
      <c r="I76" s="41"/>
      <c r="J76" s="41"/>
      <c r="K76" s="41"/>
      <c r="L76" s="41"/>
      <c r="M76" s="41"/>
      <c r="N76" s="46"/>
      <c r="O76" s="20"/>
      <c r="P76" s="13">
        <f t="shared" si="12"/>
        <v>0</v>
      </c>
      <c r="Q76" s="6">
        <f t="shared" si="13"/>
        <v>0</v>
      </c>
    </row>
    <row r="77" spans="1:17" ht="12.75">
      <c r="A77" s="19" t="s">
        <v>85</v>
      </c>
      <c r="B77" s="43"/>
      <c r="C77" s="43"/>
      <c r="D77" s="43"/>
      <c r="E77" s="41"/>
      <c r="F77" s="41"/>
      <c r="G77" s="41"/>
      <c r="H77" s="41"/>
      <c r="I77" s="41"/>
      <c r="J77" s="41"/>
      <c r="K77" s="41"/>
      <c r="L77" s="41"/>
      <c r="M77" s="41"/>
      <c r="N77" s="46"/>
      <c r="O77" s="20"/>
      <c r="P77" s="13">
        <f t="shared" si="12"/>
        <v>0</v>
      </c>
      <c r="Q77" s="6">
        <f t="shared" si="13"/>
        <v>0</v>
      </c>
    </row>
    <row r="78" spans="1:17" ht="12.75">
      <c r="A78" s="19" t="s">
        <v>48</v>
      </c>
      <c r="B78" s="43"/>
      <c r="C78" s="43"/>
      <c r="D78" s="43"/>
      <c r="E78" s="41"/>
      <c r="F78" s="41"/>
      <c r="G78" s="41"/>
      <c r="H78" s="41"/>
      <c r="I78" s="41"/>
      <c r="J78" s="41"/>
      <c r="K78" s="41"/>
      <c r="L78" s="41"/>
      <c r="M78" s="41"/>
      <c r="N78" s="46"/>
      <c r="O78" s="20"/>
      <c r="P78" s="13">
        <f t="shared" si="12"/>
        <v>0</v>
      </c>
      <c r="Q78" s="6">
        <f t="shared" si="13"/>
        <v>0</v>
      </c>
    </row>
    <row r="79" spans="1:17" ht="12.75">
      <c r="A79" s="19" t="s">
        <v>45</v>
      </c>
      <c r="B79" s="43"/>
      <c r="C79" s="43"/>
      <c r="D79" s="43"/>
      <c r="E79" s="41"/>
      <c r="F79" s="41"/>
      <c r="G79" s="41"/>
      <c r="H79" s="41"/>
      <c r="I79" s="41"/>
      <c r="J79" s="41"/>
      <c r="K79" s="41"/>
      <c r="L79" s="41"/>
      <c r="M79" s="41"/>
      <c r="N79" s="46"/>
      <c r="O79" s="20"/>
      <c r="P79" s="13">
        <f t="shared" si="12"/>
        <v>0</v>
      </c>
      <c r="Q79" s="6">
        <f t="shared" si="13"/>
        <v>0</v>
      </c>
    </row>
    <row r="80" spans="1:17" ht="12.75">
      <c r="A80" s="19" t="s">
        <v>46</v>
      </c>
      <c r="B80" s="43"/>
      <c r="C80" s="43"/>
      <c r="D80" s="43"/>
      <c r="E80" s="41"/>
      <c r="F80" s="41"/>
      <c r="G80" s="41"/>
      <c r="H80" s="41"/>
      <c r="I80" s="41"/>
      <c r="J80" s="41"/>
      <c r="K80" s="41"/>
      <c r="L80" s="41"/>
      <c r="M80" s="41"/>
      <c r="N80" s="46"/>
      <c r="O80" s="20"/>
      <c r="P80" s="13">
        <f t="shared" si="12"/>
        <v>0</v>
      </c>
      <c r="Q80" s="6">
        <f t="shared" si="13"/>
        <v>0</v>
      </c>
    </row>
    <row r="81" spans="1:17" ht="12.75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36"/>
      <c r="P81" s="190"/>
      <c r="Q81" s="29"/>
    </row>
    <row r="82" spans="1:16" ht="12.75">
      <c r="A82" s="55" t="s">
        <v>86</v>
      </c>
      <c r="B82" s="149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1"/>
      <c r="P82" s="191"/>
    </row>
    <row r="83" spans="1:17" ht="12.75">
      <c r="A83" s="19" t="s">
        <v>93</v>
      </c>
      <c r="B83" s="43"/>
      <c r="C83" s="43"/>
      <c r="D83" s="43"/>
      <c r="E83" s="41"/>
      <c r="F83" s="41"/>
      <c r="G83" s="41"/>
      <c r="H83" s="41"/>
      <c r="I83" s="41"/>
      <c r="J83" s="41"/>
      <c r="K83" s="41"/>
      <c r="L83" s="41"/>
      <c r="M83" s="41"/>
      <c r="N83" s="46"/>
      <c r="O83" s="20"/>
      <c r="P83" s="13">
        <f>SUM(B83:O83)</f>
        <v>0</v>
      </c>
      <c r="Q83" s="6">
        <f>SUM(P83-N83)</f>
        <v>0</v>
      </c>
    </row>
    <row r="84" spans="1:17" ht="12.75">
      <c r="A84" s="19" t="s">
        <v>48</v>
      </c>
      <c r="B84" s="43"/>
      <c r="C84" s="43"/>
      <c r="D84" s="43"/>
      <c r="E84" s="41"/>
      <c r="F84" s="41"/>
      <c r="G84" s="41"/>
      <c r="H84" s="41"/>
      <c r="I84" s="41"/>
      <c r="J84" s="41"/>
      <c r="K84" s="41"/>
      <c r="L84" s="41"/>
      <c r="M84" s="41"/>
      <c r="N84" s="46"/>
      <c r="O84" s="20"/>
      <c r="P84" s="13">
        <f>SUM(B84:O84)</f>
        <v>0</v>
      </c>
      <c r="Q84" s="6">
        <f>SUM(P84-N84)</f>
        <v>0</v>
      </c>
    </row>
    <row r="85" spans="1:17" ht="12.75">
      <c r="A85" s="19" t="s">
        <v>45</v>
      </c>
      <c r="B85" s="43"/>
      <c r="C85" s="43"/>
      <c r="D85" s="43"/>
      <c r="E85" s="41"/>
      <c r="F85" s="41"/>
      <c r="G85" s="41"/>
      <c r="H85" s="41"/>
      <c r="I85" s="41"/>
      <c r="J85" s="41"/>
      <c r="K85" s="41"/>
      <c r="L85" s="41"/>
      <c r="M85" s="41"/>
      <c r="N85" s="46"/>
      <c r="O85" s="20"/>
      <c r="P85" s="13">
        <f>SUM(B85:O85)</f>
        <v>0</v>
      </c>
      <c r="Q85" s="6">
        <f>SUM(P85-N85)</f>
        <v>0</v>
      </c>
    </row>
    <row r="86" spans="1:17" ht="12.75">
      <c r="A86" s="19" t="s">
        <v>46</v>
      </c>
      <c r="B86" s="43"/>
      <c r="C86" s="43"/>
      <c r="D86" s="43"/>
      <c r="E86" s="41"/>
      <c r="F86" s="41"/>
      <c r="G86" s="41"/>
      <c r="H86" s="41"/>
      <c r="I86" s="41"/>
      <c r="J86" s="41"/>
      <c r="K86" s="41"/>
      <c r="L86" s="41"/>
      <c r="M86" s="41"/>
      <c r="N86" s="46"/>
      <c r="O86" s="20"/>
      <c r="P86" s="13">
        <f>SUM(B86:O86)</f>
        <v>0</v>
      </c>
      <c r="Q86" s="6">
        <f>SUM(P86-N86)</f>
        <v>0</v>
      </c>
    </row>
    <row r="87" spans="1:17" ht="12.75">
      <c r="A87" s="35"/>
      <c r="B87" s="142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36"/>
      <c r="P87" s="190"/>
      <c r="Q87" s="29"/>
    </row>
    <row r="88" spans="1:16" ht="12.75">
      <c r="A88" s="55" t="s">
        <v>94</v>
      </c>
      <c r="B88" s="149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1"/>
      <c r="P88" s="191"/>
    </row>
    <row r="89" spans="1:17" ht="12.75">
      <c r="A89" s="19" t="s">
        <v>95</v>
      </c>
      <c r="B89" s="43"/>
      <c r="C89" s="43"/>
      <c r="D89" s="43"/>
      <c r="E89" s="41"/>
      <c r="F89" s="41"/>
      <c r="G89" s="41"/>
      <c r="H89" s="41"/>
      <c r="I89" s="41"/>
      <c r="J89" s="41"/>
      <c r="K89" s="41"/>
      <c r="L89" s="41"/>
      <c r="M89" s="41"/>
      <c r="N89" s="46"/>
      <c r="O89" s="20"/>
      <c r="P89" s="13">
        <f>SUM(B89:O89)</f>
        <v>0</v>
      </c>
      <c r="Q89" s="6">
        <f>SUM(P89-N89)</f>
        <v>0</v>
      </c>
    </row>
    <row r="90" spans="1:17" ht="12.75">
      <c r="A90" s="19" t="s">
        <v>48</v>
      </c>
      <c r="B90" s="43"/>
      <c r="C90" s="43"/>
      <c r="D90" s="43"/>
      <c r="E90" s="41"/>
      <c r="F90" s="41"/>
      <c r="G90" s="41"/>
      <c r="H90" s="41"/>
      <c r="I90" s="41"/>
      <c r="J90" s="41"/>
      <c r="K90" s="41"/>
      <c r="L90" s="41"/>
      <c r="M90" s="41"/>
      <c r="N90" s="46"/>
      <c r="O90" s="20"/>
      <c r="P90" s="13">
        <f>SUM(B90:O90)</f>
        <v>0</v>
      </c>
      <c r="Q90" s="6">
        <f>SUM(P90-N90)</f>
        <v>0</v>
      </c>
    </row>
    <row r="91" spans="1:17" ht="12.75">
      <c r="A91" s="19" t="s">
        <v>45</v>
      </c>
      <c r="B91" s="43"/>
      <c r="C91" s="43"/>
      <c r="D91" s="43"/>
      <c r="E91" s="41"/>
      <c r="F91" s="41"/>
      <c r="G91" s="41"/>
      <c r="H91" s="41"/>
      <c r="I91" s="41"/>
      <c r="J91" s="41"/>
      <c r="K91" s="41"/>
      <c r="L91" s="41"/>
      <c r="M91" s="41"/>
      <c r="N91" s="46"/>
      <c r="O91" s="20"/>
      <c r="P91" s="13">
        <f>SUM(B91:O91)</f>
        <v>0</v>
      </c>
      <c r="Q91" s="6">
        <f>SUM(P91-N91)</f>
        <v>0</v>
      </c>
    </row>
    <row r="92" spans="1:17" ht="12.75">
      <c r="A92" s="19" t="s">
        <v>46</v>
      </c>
      <c r="B92" s="43"/>
      <c r="C92" s="43"/>
      <c r="D92" s="43"/>
      <c r="E92" s="41"/>
      <c r="F92" s="41"/>
      <c r="G92" s="41"/>
      <c r="H92" s="41"/>
      <c r="I92" s="41"/>
      <c r="J92" s="41"/>
      <c r="K92" s="41"/>
      <c r="L92" s="41"/>
      <c r="M92" s="41"/>
      <c r="N92" s="46"/>
      <c r="O92" s="20"/>
      <c r="P92" s="13">
        <f>SUM(B92:O92)</f>
        <v>0</v>
      </c>
      <c r="Q92" s="6">
        <f>SUM(P92-N92)</f>
        <v>0</v>
      </c>
    </row>
    <row r="93" spans="1:17" ht="12.75">
      <c r="A93" s="35"/>
      <c r="B93" s="142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36"/>
      <c r="P93" s="190"/>
      <c r="Q93" s="29"/>
    </row>
    <row r="94" spans="1:16" ht="12.75">
      <c r="A94" s="55" t="s">
        <v>96</v>
      </c>
      <c r="B94" s="149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1"/>
      <c r="P94" s="191"/>
    </row>
    <row r="95" spans="1:17" ht="12.75">
      <c r="A95" s="19" t="s">
        <v>97</v>
      </c>
      <c r="B95" s="43"/>
      <c r="C95" s="43"/>
      <c r="D95" s="43"/>
      <c r="E95" s="41"/>
      <c r="F95" s="41"/>
      <c r="G95" s="41"/>
      <c r="H95" s="41"/>
      <c r="I95" s="41"/>
      <c r="J95" s="41"/>
      <c r="K95" s="41"/>
      <c r="L95" s="41"/>
      <c r="M95" s="41"/>
      <c r="N95" s="46"/>
      <c r="O95" s="20"/>
      <c r="P95" s="13">
        <f>SUM(B95:O95)</f>
        <v>0</v>
      </c>
      <c r="Q95" s="6">
        <f>SUM(P95-N95)</f>
        <v>0</v>
      </c>
    </row>
    <row r="96" spans="1:17" ht="12.75">
      <c r="A96" s="19" t="s">
        <v>48</v>
      </c>
      <c r="B96" s="43"/>
      <c r="C96" s="43"/>
      <c r="D96" s="43"/>
      <c r="E96" s="41"/>
      <c r="F96" s="41"/>
      <c r="G96" s="41"/>
      <c r="H96" s="41"/>
      <c r="I96" s="41"/>
      <c r="J96" s="41"/>
      <c r="K96" s="41"/>
      <c r="L96" s="41"/>
      <c r="M96" s="41"/>
      <c r="N96" s="46"/>
      <c r="O96" s="20"/>
      <c r="P96" s="13">
        <f>SUM(B96:O96)</f>
        <v>0</v>
      </c>
      <c r="Q96" s="6">
        <f>SUM(P96-N96)</f>
        <v>0</v>
      </c>
    </row>
    <row r="97" spans="1:17" ht="12.75">
      <c r="A97" s="19" t="s">
        <v>45</v>
      </c>
      <c r="B97" s="43"/>
      <c r="C97" s="43"/>
      <c r="D97" s="43"/>
      <c r="E97" s="41"/>
      <c r="F97" s="41"/>
      <c r="G97" s="41"/>
      <c r="H97" s="41"/>
      <c r="I97" s="41"/>
      <c r="J97" s="41"/>
      <c r="K97" s="41"/>
      <c r="L97" s="41"/>
      <c r="M97" s="41"/>
      <c r="N97" s="46"/>
      <c r="O97" s="20"/>
      <c r="P97" s="13">
        <f>SUM(B97:O97)</f>
        <v>0</v>
      </c>
      <c r="Q97" s="6">
        <f>SUM(P97-N97)</f>
        <v>0</v>
      </c>
    </row>
    <row r="98" spans="1:17" ht="12.75">
      <c r="A98" s="19" t="s">
        <v>46</v>
      </c>
      <c r="B98" s="43"/>
      <c r="C98" s="43"/>
      <c r="D98" s="43"/>
      <c r="E98" s="41"/>
      <c r="F98" s="41"/>
      <c r="G98" s="41"/>
      <c r="H98" s="41"/>
      <c r="I98" s="41"/>
      <c r="J98" s="41"/>
      <c r="K98" s="41"/>
      <c r="L98" s="41"/>
      <c r="M98" s="41"/>
      <c r="N98" s="46"/>
      <c r="O98" s="20"/>
      <c r="P98" s="13">
        <f>SUM(B98:O98)</f>
        <v>0</v>
      </c>
      <c r="Q98" s="6">
        <f>SUM(P98-N98)</f>
        <v>0</v>
      </c>
    </row>
    <row r="99" spans="1:17" ht="12.75">
      <c r="A99" s="33"/>
      <c r="B99" s="142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36"/>
      <c r="P99" s="190"/>
      <c r="Q99" s="29"/>
    </row>
    <row r="100" spans="1:16" ht="12.75">
      <c r="A100" s="56" t="s">
        <v>98</v>
      </c>
      <c r="B100" s="149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1"/>
      <c r="P100" s="191"/>
    </row>
    <row r="101" spans="1:17" ht="12.75">
      <c r="A101" s="19" t="s">
        <v>48</v>
      </c>
      <c r="B101" s="91"/>
      <c r="C101" s="98"/>
      <c r="D101" s="92"/>
      <c r="E101" s="41"/>
      <c r="F101" s="91"/>
      <c r="G101" s="98"/>
      <c r="H101" s="98"/>
      <c r="I101" s="98"/>
      <c r="J101" s="98"/>
      <c r="K101" s="98"/>
      <c r="L101" s="98"/>
      <c r="M101" s="98"/>
      <c r="N101" s="41"/>
      <c r="O101" s="20"/>
      <c r="P101" s="13">
        <f>SUM(B101:O101)</f>
        <v>0</v>
      </c>
      <c r="Q101" s="6">
        <f>SUM(P101-N101)</f>
        <v>0</v>
      </c>
    </row>
    <row r="102" spans="1:17" ht="12.75">
      <c r="A102" s="19" t="s">
        <v>45</v>
      </c>
      <c r="B102" s="93"/>
      <c r="C102" s="99"/>
      <c r="D102" s="94"/>
      <c r="E102" s="41"/>
      <c r="F102" s="93"/>
      <c r="G102" s="99"/>
      <c r="H102" s="99"/>
      <c r="I102" s="99"/>
      <c r="J102" s="99"/>
      <c r="K102" s="99"/>
      <c r="L102" s="99"/>
      <c r="M102" s="99"/>
      <c r="N102" s="41"/>
      <c r="O102" s="20"/>
      <c r="P102" s="13">
        <f>SUM(B102:O102)</f>
        <v>0</v>
      </c>
      <c r="Q102" s="6">
        <f>SUM(P102-N102)</f>
        <v>0</v>
      </c>
    </row>
    <row r="103" spans="1:17" ht="12.75">
      <c r="A103" s="19" t="s">
        <v>46</v>
      </c>
      <c r="B103" s="95"/>
      <c r="C103" s="100"/>
      <c r="D103" s="96"/>
      <c r="E103" s="41"/>
      <c r="F103" s="95"/>
      <c r="G103" s="100"/>
      <c r="H103" s="100"/>
      <c r="I103" s="100"/>
      <c r="J103" s="100"/>
      <c r="K103" s="100"/>
      <c r="L103" s="100"/>
      <c r="M103" s="100"/>
      <c r="N103" s="41"/>
      <c r="O103" s="20"/>
      <c r="P103" s="13">
        <f>SUM(B103:O103)</f>
        <v>0</v>
      </c>
      <c r="Q103" s="6">
        <f>SUM(P103-N103)</f>
        <v>0</v>
      </c>
    </row>
    <row r="104" spans="1:17" ht="12.75">
      <c r="A104" s="33"/>
      <c r="B104" s="142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36"/>
      <c r="P104" s="190"/>
      <c r="Q104" s="29"/>
    </row>
    <row r="105" spans="1:16" ht="12.75">
      <c r="A105" s="56" t="s">
        <v>99</v>
      </c>
      <c r="B105" s="149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1"/>
      <c r="P105" s="191"/>
    </row>
    <row r="106" spans="1:17" ht="12.75">
      <c r="A106" s="19" t="s">
        <v>48</v>
      </c>
      <c r="B106" s="91"/>
      <c r="C106" s="98"/>
      <c r="D106" s="92"/>
      <c r="E106" s="41"/>
      <c r="F106" s="91"/>
      <c r="G106" s="98"/>
      <c r="H106" s="98"/>
      <c r="I106" s="98"/>
      <c r="J106" s="98"/>
      <c r="K106" s="98"/>
      <c r="L106" s="98"/>
      <c r="M106" s="98"/>
      <c r="N106" s="41"/>
      <c r="O106" s="20"/>
      <c r="P106" s="13">
        <f>SUM(B106:O106)</f>
        <v>0</v>
      </c>
      <c r="Q106" s="6">
        <f>SUM(P106-N106)</f>
        <v>0</v>
      </c>
    </row>
    <row r="107" spans="1:17" ht="12.75">
      <c r="A107" s="19" t="s">
        <v>45</v>
      </c>
      <c r="B107" s="93"/>
      <c r="C107" s="99"/>
      <c r="D107" s="94"/>
      <c r="E107" s="41"/>
      <c r="F107" s="93"/>
      <c r="G107" s="99"/>
      <c r="H107" s="99"/>
      <c r="I107" s="99"/>
      <c r="J107" s="99"/>
      <c r="K107" s="99"/>
      <c r="L107" s="99"/>
      <c r="M107" s="99"/>
      <c r="N107" s="41"/>
      <c r="O107" s="20"/>
      <c r="P107" s="13">
        <f>SUM(B107:O107)</f>
        <v>0</v>
      </c>
      <c r="Q107" s="6">
        <f>SUM(P107-N107)</f>
        <v>0</v>
      </c>
    </row>
    <row r="108" spans="1:17" ht="12.75">
      <c r="A108" s="19" t="s">
        <v>46</v>
      </c>
      <c r="B108" s="95"/>
      <c r="C108" s="100"/>
      <c r="D108" s="96"/>
      <c r="E108" s="41"/>
      <c r="F108" s="95"/>
      <c r="G108" s="100"/>
      <c r="H108" s="100"/>
      <c r="I108" s="100"/>
      <c r="J108" s="100"/>
      <c r="K108" s="100"/>
      <c r="L108" s="100"/>
      <c r="M108" s="100"/>
      <c r="N108" s="41"/>
      <c r="O108" s="20"/>
      <c r="P108" s="13">
        <f>SUM(B108:O108)</f>
        <v>0</v>
      </c>
      <c r="Q108" s="6">
        <f>SUM(P108-N108)</f>
        <v>0</v>
      </c>
    </row>
    <row r="109" spans="1:17" ht="12.75">
      <c r="A109" s="33"/>
      <c r="B109" s="142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36"/>
      <c r="P109" s="190"/>
      <c r="Q109" s="29"/>
    </row>
    <row r="110" spans="1:16" ht="12.75">
      <c r="A110" s="56" t="s">
        <v>100</v>
      </c>
      <c r="B110" s="149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1"/>
      <c r="P110" s="191"/>
    </row>
    <row r="111" spans="1:17" ht="12.75">
      <c r="A111" s="19" t="s">
        <v>48</v>
      </c>
      <c r="B111" s="91"/>
      <c r="C111" s="98"/>
      <c r="D111" s="98"/>
      <c r="E111" s="92"/>
      <c r="F111" s="41"/>
      <c r="G111" s="91"/>
      <c r="H111" s="98"/>
      <c r="I111" s="98"/>
      <c r="J111" s="98"/>
      <c r="K111" s="98"/>
      <c r="L111" s="98"/>
      <c r="M111" s="98"/>
      <c r="N111" s="41"/>
      <c r="O111" s="20"/>
      <c r="P111" s="13">
        <f>SUM(B111:O111)</f>
        <v>0</v>
      </c>
      <c r="Q111" s="6">
        <f>SUM(P111-N111)</f>
        <v>0</v>
      </c>
    </row>
    <row r="112" spans="1:17" ht="12.75">
      <c r="A112" s="19" t="s">
        <v>45</v>
      </c>
      <c r="B112" s="93"/>
      <c r="C112" s="99"/>
      <c r="D112" s="99"/>
      <c r="E112" s="94"/>
      <c r="F112" s="41"/>
      <c r="G112" s="93"/>
      <c r="H112" s="99"/>
      <c r="I112" s="99"/>
      <c r="J112" s="99"/>
      <c r="K112" s="99"/>
      <c r="L112" s="99"/>
      <c r="M112" s="99"/>
      <c r="N112" s="41"/>
      <c r="O112" s="20"/>
      <c r="P112" s="13">
        <f>SUM(B112:O112)</f>
        <v>0</v>
      </c>
      <c r="Q112" s="6">
        <f>SUM(P112-N112)</f>
        <v>0</v>
      </c>
    </row>
    <row r="113" spans="1:17" ht="12.75">
      <c r="A113" s="19" t="s">
        <v>46</v>
      </c>
      <c r="B113" s="95"/>
      <c r="C113" s="100"/>
      <c r="D113" s="100"/>
      <c r="E113" s="96"/>
      <c r="F113" s="41"/>
      <c r="G113" s="95"/>
      <c r="H113" s="100"/>
      <c r="I113" s="100"/>
      <c r="J113" s="100"/>
      <c r="K113" s="100"/>
      <c r="L113" s="100"/>
      <c r="M113" s="100"/>
      <c r="N113" s="41"/>
      <c r="O113" s="20"/>
      <c r="P113" s="13">
        <f>SUM(B113:O113)</f>
        <v>0</v>
      </c>
      <c r="Q113" s="6">
        <f>SUM(P113-N113)</f>
        <v>0</v>
      </c>
    </row>
    <row r="114" spans="1:17" ht="12.75">
      <c r="A114" s="33"/>
      <c r="B114" s="142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36"/>
      <c r="P114" s="190"/>
      <c r="Q114" s="29"/>
    </row>
    <row r="115" spans="1:16" ht="12.75">
      <c r="A115" s="56" t="s">
        <v>101</v>
      </c>
      <c r="B115" s="149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1"/>
      <c r="P115" s="191"/>
    </row>
    <row r="116" spans="1:17" ht="12.75">
      <c r="A116" s="19" t="s">
        <v>48</v>
      </c>
      <c r="B116" s="83"/>
      <c r="C116" s="84"/>
      <c r="D116" s="84"/>
      <c r="E116" s="85"/>
      <c r="F116" s="41"/>
      <c r="G116" s="91"/>
      <c r="H116" s="98"/>
      <c r="I116" s="98"/>
      <c r="J116" s="98"/>
      <c r="K116" s="98"/>
      <c r="L116" s="98"/>
      <c r="M116" s="92"/>
      <c r="N116" s="41"/>
      <c r="O116" s="20"/>
      <c r="P116" s="13">
        <f>SUM(B116:O116)</f>
        <v>0</v>
      </c>
      <c r="Q116" s="6">
        <f>SUM(P116-N116)</f>
        <v>0</v>
      </c>
    </row>
    <row r="117" spans="1:17" ht="12.75">
      <c r="A117" s="19" t="s">
        <v>45</v>
      </c>
      <c r="B117" s="86"/>
      <c r="C117" s="15"/>
      <c r="D117" s="15"/>
      <c r="E117" s="87"/>
      <c r="F117" s="41"/>
      <c r="G117" s="93"/>
      <c r="H117" s="99"/>
      <c r="I117" s="99"/>
      <c r="J117" s="99"/>
      <c r="K117" s="99"/>
      <c r="L117" s="99"/>
      <c r="M117" s="94"/>
      <c r="N117" s="41"/>
      <c r="O117" s="20"/>
      <c r="P117" s="13">
        <f>SUM(B117:O117)</f>
        <v>0</v>
      </c>
      <c r="Q117" s="6">
        <f>SUM(P117-N117)</f>
        <v>0</v>
      </c>
    </row>
    <row r="118" spans="1:17" ht="12.75">
      <c r="A118" s="19" t="s">
        <v>46</v>
      </c>
      <c r="B118" s="88"/>
      <c r="C118" s="89"/>
      <c r="D118" s="89"/>
      <c r="E118" s="90"/>
      <c r="F118" s="41"/>
      <c r="G118" s="95"/>
      <c r="H118" s="100"/>
      <c r="I118" s="100"/>
      <c r="J118" s="100"/>
      <c r="K118" s="100"/>
      <c r="L118" s="100"/>
      <c r="M118" s="96"/>
      <c r="N118" s="41"/>
      <c r="O118" s="20"/>
      <c r="P118" s="13">
        <f>SUM(B118:O118)</f>
        <v>0</v>
      </c>
      <c r="Q118" s="6">
        <f>SUM(P118-N118)</f>
        <v>0</v>
      </c>
    </row>
    <row r="119" spans="1:17" ht="12.75">
      <c r="A119" s="33"/>
      <c r="B119" s="142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36"/>
      <c r="P119" s="190"/>
      <c r="Q119" s="29"/>
    </row>
    <row r="120" spans="1:16" ht="12.75">
      <c r="A120" s="56" t="s">
        <v>102</v>
      </c>
      <c r="B120" s="149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1"/>
      <c r="P120" s="191"/>
    </row>
    <row r="121" spans="1:17" ht="12.75">
      <c r="A121" s="57" t="s">
        <v>103</v>
      </c>
      <c r="B121" s="83"/>
      <c r="C121" s="84"/>
      <c r="D121" s="84"/>
      <c r="E121" s="84"/>
      <c r="F121" s="84"/>
      <c r="G121" s="84"/>
      <c r="H121" s="85"/>
      <c r="I121" s="41"/>
      <c r="J121" s="91"/>
      <c r="K121" s="98"/>
      <c r="L121" s="98"/>
      <c r="M121" s="92"/>
      <c r="N121" s="41"/>
      <c r="O121" s="20"/>
      <c r="P121" s="13">
        <f>SUM(B121:O121)</f>
        <v>0</v>
      </c>
      <c r="Q121" s="6">
        <f>SUM(P121-N121)</f>
        <v>0</v>
      </c>
    </row>
    <row r="122" spans="1:17" ht="12.75">
      <c r="A122" s="57" t="s">
        <v>104</v>
      </c>
      <c r="B122" s="86"/>
      <c r="C122" s="15"/>
      <c r="D122" s="15"/>
      <c r="E122" s="15"/>
      <c r="F122" s="15"/>
      <c r="G122" s="15"/>
      <c r="H122" s="87"/>
      <c r="I122" s="41"/>
      <c r="J122" s="93"/>
      <c r="K122" s="99"/>
      <c r="L122" s="99"/>
      <c r="M122" s="94"/>
      <c r="N122" s="41"/>
      <c r="O122" s="20"/>
      <c r="P122" s="13">
        <f>SUM(B122:O122)</f>
        <v>0</v>
      </c>
      <c r="Q122" s="6">
        <f>SUM(P122-N122)</f>
        <v>0</v>
      </c>
    </row>
    <row r="123" spans="1:17" ht="12.75">
      <c r="A123" s="19" t="s">
        <v>48</v>
      </c>
      <c r="B123" s="86"/>
      <c r="C123" s="15"/>
      <c r="D123" s="15"/>
      <c r="E123" s="15"/>
      <c r="F123" s="15"/>
      <c r="G123" s="15"/>
      <c r="H123" s="87"/>
      <c r="I123" s="41"/>
      <c r="J123" s="93"/>
      <c r="K123" s="99"/>
      <c r="L123" s="99"/>
      <c r="M123" s="94"/>
      <c r="N123" s="41"/>
      <c r="O123" s="20"/>
      <c r="P123" s="13">
        <f>SUM(B123:O123)</f>
        <v>0</v>
      </c>
      <c r="Q123" s="6">
        <f>SUM(P123-N123)</f>
        <v>0</v>
      </c>
    </row>
    <row r="124" spans="1:17" ht="12.75">
      <c r="A124" s="19" t="s">
        <v>45</v>
      </c>
      <c r="B124" s="86"/>
      <c r="C124" s="15"/>
      <c r="D124" s="15"/>
      <c r="E124" s="15"/>
      <c r="F124" s="15"/>
      <c r="G124" s="15"/>
      <c r="H124" s="87"/>
      <c r="I124" s="41"/>
      <c r="J124" s="93"/>
      <c r="K124" s="99"/>
      <c r="L124" s="99"/>
      <c r="M124" s="94"/>
      <c r="N124" s="41"/>
      <c r="O124" s="20"/>
      <c r="P124" s="13">
        <f>SUM(B124:O124)</f>
        <v>0</v>
      </c>
      <c r="Q124" s="6">
        <f>SUM(P124-N124)</f>
        <v>0</v>
      </c>
    </row>
    <row r="125" spans="1:17" ht="12.75">
      <c r="A125" s="19" t="s">
        <v>46</v>
      </c>
      <c r="B125" s="88"/>
      <c r="C125" s="89"/>
      <c r="D125" s="89"/>
      <c r="E125" s="89"/>
      <c r="F125" s="89"/>
      <c r="G125" s="89"/>
      <c r="H125" s="90"/>
      <c r="I125" s="41"/>
      <c r="J125" s="95"/>
      <c r="K125" s="100"/>
      <c r="L125" s="100"/>
      <c r="M125" s="96"/>
      <c r="N125" s="41"/>
      <c r="O125" s="20"/>
      <c r="P125" s="13">
        <f>SUM(B125:O125)</f>
        <v>0</v>
      </c>
      <c r="Q125" s="6">
        <f>SUM(P125-N125)</f>
        <v>0</v>
      </c>
    </row>
    <row r="126" spans="1:17" ht="12.75">
      <c r="A126" s="33"/>
      <c r="B126" s="142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36"/>
      <c r="P126" s="190"/>
      <c r="Q126" s="29"/>
    </row>
    <row r="127" spans="1:16" ht="12.75">
      <c r="A127" s="56" t="s">
        <v>105</v>
      </c>
      <c r="B127" s="149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1"/>
      <c r="P127" s="191"/>
    </row>
    <row r="128" spans="1:17" ht="12.75">
      <c r="A128" s="57" t="s">
        <v>106</v>
      </c>
      <c r="B128" s="83"/>
      <c r="C128" s="84"/>
      <c r="D128" s="84"/>
      <c r="E128" s="84"/>
      <c r="F128" s="84"/>
      <c r="G128" s="84"/>
      <c r="H128" s="85"/>
      <c r="I128" s="41"/>
      <c r="J128" s="91"/>
      <c r="K128" s="98"/>
      <c r="L128" s="98"/>
      <c r="M128" s="92"/>
      <c r="N128" s="41"/>
      <c r="O128" s="20"/>
      <c r="P128" s="13">
        <f>SUM(B128:O128)</f>
        <v>0</v>
      </c>
      <c r="Q128" s="6">
        <f>SUM(P128-N128)</f>
        <v>0</v>
      </c>
    </row>
    <row r="129" spans="1:17" ht="12.75">
      <c r="A129" s="19" t="s">
        <v>48</v>
      </c>
      <c r="B129" s="86"/>
      <c r="C129" s="15"/>
      <c r="D129" s="15"/>
      <c r="E129" s="15"/>
      <c r="F129" s="15"/>
      <c r="G129" s="15"/>
      <c r="H129" s="87"/>
      <c r="I129" s="41"/>
      <c r="J129" s="93"/>
      <c r="K129" s="99"/>
      <c r="L129" s="99"/>
      <c r="M129" s="94"/>
      <c r="N129" s="41"/>
      <c r="O129" s="20"/>
      <c r="P129" s="13">
        <f>SUM(B129:O129)</f>
        <v>0</v>
      </c>
      <c r="Q129" s="6">
        <f>SUM(P129-N129)</f>
        <v>0</v>
      </c>
    </row>
    <row r="130" spans="1:17" ht="12.75">
      <c r="A130" s="19" t="s">
        <v>45</v>
      </c>
      <c r="B130" s="86"/>
      <c r="C130" s="15"/>
      <c r="D130" s="15"/>
      <c r="E130" s="15"/>
      <c r="F130" s="15"/>
      <c r="G130" s="15"/>
      <c r="H130" s="87"/>
      <c r="I130" s="41"/>
      <c r="J130" s="93"/>
      <c r="K130" s="99"/>
      <c r="L130" s="99"/>
      <c r="M130" s="94"/>
      <c r="N130" s="41"/>
      <c r="O130" s="20"/>
      <c r="P130" s="13">
        <f>SUM(B130:O130)</f>
        <v>0</v>
      </c>
      <c r="Q130" s="6">
        <f>SUM(P130-N130)</f>
        <v>0</v>
      </c>
    </row>
    <row r="131" spans="1:17" ht="12.75">
      <c r="A131" s="19" t="s">
        <v>46</v>
      </c>
      <c r="B131" s="88"/>
      <c r="C131" s="89"/>
      <c r="D131" s="89"/>
      <c r="E131" s="89"/>
      <c r="F131" s="89"/>
      <c r="G131" s="89"/>
      <c r="H131" s="90"/>
      <c r="I131" s="41"/>
      <c r="J131" s="95"/>
      <c r="K131" s="100"/>
      <c r="L131" s="100"/>
      <c r="M131" s="96"/>
      <c r="N131" s="41"/>
      <c r="O131" s="20"/>
      <c r="P131" s="13">
        <f>SUM(B131:O131)</f>
        <v>0</v>
      </c>
      <c r="Q131" s="6">
        <f>SUM(P131-N131)</f>
        <v>0</v>
      </c>
    </row>
    <row r="132" spans="1:17" ht="12.75">
      <c r="A132" s="33"/>
      <c r="B132" s="142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36"/>
      <c r="P132" s="190"/>
      <c r="Q132" s="29"/>
    </row>
    <row r="133" spans="1:16" ht="12.75">
      <c r="A133" s="56" t="s">
        <v>107</v>
      </c>
      <c r="B133" s="149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1"/>
      <c r="P133" s="191"/>
    </row>
    <row r="134" spans="1:17" ht="12.75">
      <c r="A134" s="19" t="s">
        <v>48</v>
      </c>
      <c r="B134" s="91"/>
      <c r="C134" s="98"/>
      <c r="D134" s="98"/>
      <c r="E134" s="98"/>
      <c r="F134" s="98"/>
      <c r="G134" s="98"/>
      <c r="H134" s="98"/>
      <c r="I134" s="98"/>
      <c r="J134" s="92"/>
      <c r="K134" s="41"/>
      <c r="L134" s="91"/>
      <c r="M134" s="92"/>
      <c r="N134" s="41"/>
      <c r="O134" s="20"/>
      <c r="P134" s="13">
        <f>SUM(B134:O134)</f>
        <v>0</v>
      </c>
      <c r="Q134" s="6">
        <f>SUM(P134-N134)</f>
        <v>0</v>
      </c>
    </row>
    <row r="135" spans="1:17" ht="12.75">
      <c r="A135" s="19" t="s">
        <v>45</v>
      </c>
      <c r="B135" s="93"/>
      <c r="C135" s="99"/>
      <c r="D135" s="99"/>
      <c r="E135" s="99"/>
      <c r="F135" s="99"/>
      <c r="G135" s="99"/>
      <c r="H135" s="99"/>
      <c r="I135" s="99"/>
      <c r="J135" s="94"/>
      <c r="K135" s="41"/>
      <c r="L135" s="93"/>
      <c r="M135" s="94"/>
      <c r="N135" s="41"/>
      <c r="O135" s="20"/>
      <c r="P135" s="13">
        <f>SUM(B135:O135)</f>
        <v>0</v>
      </c>
      <c r="Q135" s="6">
        <f>SUM(P135-N135)</f>
        <v>0</v>
      </c>
    </row>
    <row r="136" spans="1:17" ht="12.75">
      <c r="A136" s="19" t="s">
        <v>46</v>
      </c>
      <c r="B136" s="95"/>
      <c r="C136" s="100"/>
      <c r="D136" s="100"/>
      <c r="E136" s="100"/>
      <c r="F136" s="100"/>
      <c r="G136" s="100"/>
      <c r="H136" s="100"/>
      <c r="I136" s="100"/>
      <c r="J136" s="96"/>
      <c r="K136" s="41"/>
      <c r="L136" s="95"/>
      <c r="M136" s="96"/>
      <c r="N136" s="41"/>
      <c r="O136" s="20"/>
      <c r="P136" s="13">
        <f>SUM(B136:O136)</f>
        <v>0</v>
      </c>
      <c r="Q136" s="6">
        <f>SUM(P136-N136)</f>
        <v>0</v>
      </c>
    </row>
    <row r="137" spans="1:17" ht="12.75">
      <c r="A137" s="33"/>
      <c r="B137" s="142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36"/>
      <c r="P137" s="190"/>
      <c r="Q137" s="29"/>
    </row>
    <row r="138" spans="1:16" ht="12.75">
      <c r="A138" s="56" t="s">
        <v>108</v>
      </c>
      <c r="B138" s="149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1"/>
      <c r="P138" s="191"/>
    </row>
    <row r="139" spans="1:17" ht="12.75">
      <c r="A139" s="19" t="s">
        <v>48</v>
      </c>
      <c r="B139" s="83"/>
      <c r="C139" s="84"/>
      <c r="D139" s="84"/>
      <c r="E139" s="84"/>
      <c r="F139" s="84"/>
      <c r="G139" s="85"/>
      <c r="H139" s="41"/>
      <c r="I139" s="91"/>
      <c r="J139" s="98"/>
      <c r="K139" s="98"/>
      <c r="L139" s="98"/>
      <c r="M139" s="92"/>
      <c r="N139" s="41"/>
      <c r="O139" s="20"/>
      <c r="P139" s="13">
        <f>SUM(B139:O139)</f>
        <v>0</v>
      </c>
      <c r="Q139" s="6">
        <f>SUM(P139-N139)</f>
        <v>0</v>
      </c>
    </row>
    <row r="140" spans="1:17" ht="12.75">
      <c r="A140" s="19" t="s">
        <v>45</v>
      </c>
      <c r="B140" s="86"/>
      <c r="C140" s="15"/>
      <c r="D140" s="15"/>
      <c r="E140" s="15"/>
      <c r="F140" s="15"/>
      <c r="G140" s="87"/>
      <c r="H140" s="41"/>
      <c r="I140" s="93"/>
      <c r="J140" s="99"/>
      <c r="K140" s="99"/>
      <c r="L140" s="99"/>
      <c r="M140" s="94"/>
      <c r="N140" s="41"/>
      <c r="O140" s="20"/>
      <c r="P140" s="13">
        <f>SUM(B140:O140)</f>
        <v>0</v>
      </c>
      <c r="Q140" s="6">
        <f>SUM(P140-N140)</f>
        <v>0</v>
      </c>
    </row>
    <row r="141" spans="1:17" ht="12.75">
      <c r="A141" s="19" t="s">
        <v>46</v>
      </c>
      <c r="B141" s="88"/>
      <c r="C141" s="89"/>
      <c r="D141" s="89"/>
      <c r="E141" s="89"/>
      <c r="F141" s="89"/>
      <c r="G141" s="90"/>
      <c r="H141" s="41"/>
      <c r="I141" s="95"/>
      <c r="J141" s="100"/>
      <c r="K141" s="100"/>
      <c r="L141" s="100"/>
      <c r="M141" s="96"/>
      <c r="N141" s="41"/>
      <c r="O141" s="20"/>
      <c r="P141" s="13">
        <f>SUM(B141:O141)</f>
        <v>0</v>
      </c>
      <c r="Q141" s="6">
        <f>SUM(P141-N141)</f>
        <v>0</v>
      </c>
    </row>
    <row r="142" spans="1:17" ht="12.75">
      <c r="A142" s="33"/>
      <c r="B142" s="142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36"/>
      <c r="P142" s="190"/>
      <c r="Q142" s="29"/>
    </row>
    <row r="143" spans="1:16" ht="12.75">
      <c r="A143" s="56" t="s">
        <v>109</v>
      </c>
      <c r="B143" s="149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1"/>
      <c r="P143" s="191"/>
    </row>
    <row r="144" spans="1:17" ht="12.75">
      <c r="A144" s="19" t="s">
        <v>48</v>
      </c>
      <c r="B144" s="83"/>
      <c r="C144" s="84"/>
      <c r="D144" s="84"/>
      <c r="E144" s="84"/>
      <c r="F144" s="84"/>
      <c r="G144" s="85"/>
      <c r="H144" s="41"/>
      <c r="I144" s="91"/>
      <c r="J144" s="98"/>
      <c r="K144" s="98"/>
      <c r="L144" s="98"/>
      <c r="M144" s="92"/>
      <c r="N144" s="41"/>
      <c r="O144" s="20"/>
      <c r="P144" s="13">
        <f>SUM(B144:O144)</f>
        <v>0</v>
      </c>
      <c r="Q144" s="6">
        <f>SUM(P144-N144)</f>
        <v>0</v>
      </c>
    </row>
    <row r="145" spans="1:17" ht="12.75">
      <c r="A145" s="19" t="s">
        <v>45</v>
      </c>
      <c r="B145" s="86"/>
      <c r="C145" s="15"/>
      <c r="D145" s="15"/>
      <c r="E145" s="15"/>
      <c r="F145" s="15"/>
      <c r="G145" s="87"/>
      <c r="H145" s="41"/>
      <c r="I145" s="93"/>
      <c r="J145" s="99"/>
      <c r="K145" s="99"/>
      <c r="L145" s="99"/>
      <c r="M145" s="94"/>
      <c r="N145" s="41"/>
      <c r="O145" s="20"/>
      <c r="P145" s="13">
        <f>SUM(B145:O145)</f>
        <v>0</v>
      </c>
      <c r="Q145" s="6">
        <f>SUM(P145-N145)</f>
        <v>0</v>
      </c>
    </row>
    <row r="146" spans="1:17" ht="12.75">
      <c r="A146" s="19" t="s">
        <v>46</v>
      </c>
      <c r="B146" s="88"/>
      <c r="C146" s="89"/>
      <c r="D146" s="89"/>
      <c r="E146" s="89"/>
      <c r="F146" s="89"/>
      <c r="G146" s="90"/>
      <c r="H146" s="41"/>
      <c r="I146" s="95"/>
      <c r="J146" s="100"/>
      <c r="K146" s="100"/>
      <c r="L146" s="100"/>
      <c r="M146" s="96"/>
      <c r="N146" s="41"/>
      <c r="O146" s="20"/>
      <c r="P146" s="13">
        <f>SUM(B146:O146)</f>
        <v>0</v>
      </c>
      <c r="Q146" s="6">
        <f>SUM(P146-N146)</f>
        <v>0</v>
      </c>
    </row>
    <row r="147" spans="1:17" ht="12.75">
      <c r="A147" s="33"/>
      <c r="B147" s="142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36"/>
      <c r="P147" s="190"/>
      <c r="Q147" s="29"/>
    </row>
    <row r="148" spans="1:16" ht="12.75">
      <c r="A148" s="56" t="s">
        <v>110</v>
      </c>
      <c r="B148" s="149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1"/>
      <c r="P148" s="191"/>
    </row>
    <row r="149" spans="1:17" ht="12.75">
      <c r="A149" s="19" t="s">
        <v>111</v>
      </c>
      <c r="B149" s="83"/>
      <c r="C149" s="84"/>
      <c r="D149" s="84"/>
      <c r="E149" s="84"/>
      <c r="F149" s="85"/>
      <c r="G149" s="51"/>
      <c r="H149" s="91"/>
      <c r="I149" s="98"/>
      <c r="J149" s="98"/>
      <c r="K149" s="98"/>
      <c r="L149" s="98"/>
      <c r="M149" s="92"/>
      <c r="N149" s="46"/>
      <c r="O149" s="20"/>
      <c r="P149" s="13">
        <f>SUM(B149:O149)</f>
        <v>0</v>
      </c>
      <c r="Q149" s="6">
        <f>SUM(P149-N149)</f>
        <v>0</v>
      </c>
    </row>
    <row r="150" spans="1:17" ht="12.75">
      <c r="A150" s="19" t="s">
        <v>48</v>
      </c>
      <c r="B150" s="86"/>
      <c r="C150" s="15"/>
      <c r="D150" s="15"/>
      <c r="E150" s="15"/>
      <c r="F150" s="87"/>
      <c r="G150" s="51"/>
      <c r="H150" s="93"/>
      <c r="I150" s="99"/>
      <c r="J150" s="99"/>
      <c r="K150" s="99"/>
      <c r="L150" s="99"/>
      <c r="M150" s="94"/>
      <c r="N150" s="46"/>
      <c r="O150" s="20"/>
      <c r="P150" s="13">
        <f>SUM(B150:O150)</f>
        <v>0</v>
      </c>
      <c r="Q150" s="6">
        <f>SUM(P150-N150)</f>
        <v>0</v>
      </c>
    </row>
    <row r="151" spans="1:17" ht="12.75">
      <c r="A151" s="19" t="s">
        <v>45</v>
      </c>
      <c r="B151" s="86"/>
      <c r="C151" s="15"/>
      <c r="D151" s="15"/>
      <c r="E151" s="15"/>
      <c r="F151" s="87"/>
      <c r="G151" s="51"/>
      <c r="H151" s="93"/>
      <c r="I151" s="99"/>
      <c r="J151" s="99"/>
      <c r="K151" s="99"/>
      <c r="L151" s="99"/>
      <c r="M151" s="94"/>
      <c r="N151" s="46"/>
      <c r="O151" s="20"/>
      <c r="P151" s="13">
        <f>SUM(B151:O151)</f>
        <v>0</v>
      </c>
      <c r="Q151" s="6">
        <f>SUM(P151-N151)</f>
        <v>0</v>
      </c>
    </row>
    <row r="152" spans="1:17" ht="12.75">
      <c r="A152" s="19" t="s">
        <v>46</v>
      </c>
      <c r="B152" s="88"/>
      <c r="C152" s="89"/>
      <c r="D152" s="89"/>
      <c r="E152" s="89"/>
      <c r="F152" s="90"/>
      <c r="G152" s="51"/>
      <c r="H152" s="95"/>
      <c r="I152" s="100"/>
      <c r="J152" s="100"/>
      <c r="K152" s="100"/>
      <c r="L152" s="100"/>
      <c r="M152" s="96"/>
      <c r="N152" s="46"/>
      <c r="O152" s="20"/>
      <c r="P152" s="13">
        <f>SUM(B152:O152)</f>
        <v>0</v>
      </c>
      <c r="Q152" s="6">
        <f>SUM(P152-N152)</f>
        <v>0</v>
      </c>
    </row>
    <row r="153" spans="1:17" ht="12.75">
      <c r="A153" s="33"/>
      <c r="B153" s="142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36"/>
      <c r="P153" s="190"/>
      <c r="Q153" s="29"/>
    </row>
    <row r="154" spans="1:16" ht="12.75">
      <c r="A154" s="56" t="s">
        <v>112</v>
      </c>
      <c r="B154" s="149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1"/>
      <c r="P154" s="191"/>
    </row>
    <row r="155" spans="1:17" ht="12.75">
      <c r="A155" s="19" t="s">
        <v>113</v>
      </c>
      <c r="B155" s="83"/>
      <c r="C155" s="84"/>
      <c r="D155" s="84"/>
      <c r="E155" s="84"/>
      <c r="F155" s="85"/>
      <c r="G155" s="51"/>
      <c r="H155" s="91"/>
      <c r="I155" s="98"/>
      <c r="J155" s="98"/>
      <c r="K155" s="98"/>
      <c r="L155" s="98"/>
      <c r="M155" s="92"/>
      <c r="N155" s="46"/>
      <c r="O155" s="20"/>
      <c r="P155" s="13">
        <f>SUM(B155:O155)</f>
        <v>0</v>
      </c>
      <c r="Q155" s="6">
        <f>SUM(P155-N155)</f>
        <v>0</v>
      </c>
    </row>
    <row r="156" spans="1:17" ht="12.75">
      <c r="A156" s="19" t="s">
        <v>48</v>
      </c>
      <c r="B156" s="86"/>
      <c r="C156" s="15"/>
      <c r="D156" s="15"/>
      <c r="E156" s="15"/>
      <c r="F156" s="87"/>
      <c r="G156" s="51"/>
      <c r="H156" s="93"/>
      <c r="I156" s="99"/>
      <c r="J156" s="99"/>
      <c r="K156" s="99"/>
      <c r="L156" s="99"/>
      <c r="M156" s="94"/>
      <c r="N156" s="46"/>
      <c r="O156" s="20"/>
      <c r="P156" s="13">
        <f>SUM(B156:O156)</f>
        <v>0</v>
      </c>
      <c r="Q156" s="6">
        <f>SUM(P156-N156)</f>
        <v>0</v>
      </c>
    </row>
    <row r="157" spans="1:17" ht="12.75">
      <c r="A157" s="19" t="s">
        <v>45</v>
      </c>
      <c r="B157" s="86"/>
      <c r="C157" s="15"/>
      <c r="D157" s="15"/>
      <c r="E157" s="15"/>
      <c r="F157" s="87"/>
      <c r="G157" s="51"/>
      <c r="H157" s="93"/>
      <c r="I157" s="99"/>
      <c r="J157" s="99"/>
      <c r="K157" s="99"/>
      <c r="L157" s="99"/>
      <c r="M157" s="94"/>
      <c r="N157" s="46"/>
      <c r="O157" s="20"/>
      <c r="P157" s="13">
        <f>SUM(B157:O157)</f>
        <v>0</v>
      </c>
      <c r="Q157" s="6">
        <f>SUM(P157-N157)</f>
        <v>0</v>
      </c>
    </row>
    <row r="158" spans="1:17" ht="12.75">
      <c r="A158" s="19" t="s">
        <v>46</v>
      </c>
      <c r="B158" s="88"/>
      <c r="C158" s="89"/>
      <c r="D158" s="89"/>
      <c r="E158" s="89"/>
      <c r="F158" s="90"/>
      <c r="G158" s="51"/>
      <c r="H158" s="95"/>
      <c r="I158" s="100"/>
      <c r="J158" s="100"/>
      <c r="K158" s="100"/>
      <c r="L158" s="100"/>
      <c r="M158" s="96"/>
      <c r="N158" s="46"/>
      <c r="O158" s="20"/>
      <c r="P158" s="13">
        <f>SUM(B158:O158)</f>
        <v>0</v>
      </c>
      <c r="Q158" s="6">
        <f>SUM(P158-N158)</f>
        <v>0</v>
      </c>
    </row>
    <row r="159" spans="1:17" ht="12.75">
      <c r="A159" s="33"/>
      <c r="B159" s="142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36"/>
      <c r="P159" s="190"/>
      <c r="Q159" s="29"/>
    </row>
    <row r="160" spans="1:16" ht="12.75">
      <c r="A160" s="56" t="s">
        <v>114</v>
      </c>
      <c r="B160" s="149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1"/>
      <c r="P160" s="191"/>
    </row>
    <row r="161" spans="1:17" ht="12.75">
      <c r="A161" s="19" t="s">
        <v>48</v>
      </c>
      <c r="B161" s="83"/>
      <c r="C161" s="84"/>
      <c r="D161" s="84"/>
      <c r="E161" s="84"/>
      <c r="F161" s="85"/>
      <c r="G161" s="51"/>
      <c r="H161" s="91"/>
      <c r="I161" s="98"/>
      <c r="J161" s="98"/>
      <c r="K161" s="98"/>
      <c r="L161" s="98"/>
      <c r="M161" s="92"/>
      <c r="N161" s="43"/>
      <c r="O161" s="20"/>
      <c r="P161" s="13">
        <f>SUM(B161:O161)</f>
        <v>0</v>
      </c>
      <c r="Q161" s="6">
        <f>SUM(P161-N161)</f>
        <v>0</v>
      </c>
    </row>
    <row r="162" spans="1:17" ht="12.75">
      <c r="A162" s="19" t="s">
        <v>45</v>
      </c>
      <c r="B162" s="86"/>
      <c r="C162" s="15"/>
      <c r="D162" s="15"/>
      <c r="E162" s="15"/>
      <c r="F162" s="87"/>
      <c r="G162" s="51"/>
      <c r="H162" s="93"/>
      <c r="I162" s="99"/>
      <c r="J162" s="99"/>
      <c r="K162" s="99"/>
      <c r="L162" s="99"/>
      <c r="M162" s="94"/>
      <c r="N162" s="43"/>
      <c r="O162" s="20"/>
      <c r="P162" s="13">
        <f>SUM(B162:O162)</f>
        <v>0</v>
      </c>
      <c r="Q162" s="6">
        <f>SUM(P162-N162)</f>
        <v>0</v>
      </c>
    </row>
    <row r="163" spans="1:17" ht="12.75">
      <c r="A163" s="19" t="s">
        <v>46</v>
      </c>
      <c r="B163" s="88"/>
      <c r="C163" s="89"/>
      <c r="D163" s="89"/>
      <c r="E163" s="89"/>
      <c r="F163" s="90"/>
      <c r="G163" s="51"/>
      <c r="H163" s="95"/>
      <c r="I163" s="100"/>
      <c r="J163" s="100"/>
      <c r="K163" s="100"/>
      <c r="L163" s="100"/>
      <c r="M163" s="96"/>
      <c r="N163" s="43"/>
      <c r="O163" s="20"/>
      <c r="P163" s="13">
        <f>SUM(B163:O163)</f>
        <v>0</v>
      </c>
      <c r="Q163" s="6">
        <f>SUM(P163-N163)</f>
        <v>0</v>
      </c>
    </row>
    <row r="164" spans="1:17" ht="12.75">
      <c r="A164" s="33"/>
      <c r="B164" s="142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36"/>
      <c r="P164" s="190"/>
      <c r="Q164" s="29"/>
    </row>
    <row r="165" spans="1:16" ht="12.75">
      <c r="A165" s="56" t="s">
        <v>115</v>
      </c>
      <c r="B165" s="149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1"/>
      <c r="P165" s="191"/>
    </row>
    <row r="166" spans="1:17" ht="12.75">
      <c r="A166" s="19" t="s">
        <v>48</v>
      </c>
      <c r="B166" s="83"/>
      <c r="C166" s="84"/>
      <c r="D166" s="84"/>
      <c r="E166" s="84"/>
      <c r="F166" s="85"/>
      <c r="G166" s="51"/>
      <c r="H166" s="91"/>
      <c r="I166" s="98"/>
      <c r="J166" s="98"/>
      <c r="K166" s="98"/>
      <c r="L166" s="98"/>
      <c r="M166" s="92"/>
      <c r="N166" s="43"/>
      <c r="O166" s="20"/>
      <c r="P166" s="13">
        <f>SUM(B166:O166)</f>
        <v>0</v>
      </c>
      <c r="Q166" s="6">
        <f>SUM(P166-N166)</f>
        <v>0</v>
      </c>
    </row>
    <row r="167" spans="1:17" ht="12.75">
      <c r="A167" s="19" t="s">
        <v>45</v>
      </c>
      <c r="B167" s="86"/>
      <c r="C167" s="15"/>
      <c r="D167" s="15"/>
      <c r="E167" s="15"/>
      <c r="F167" s="87"/>
      <c r="G167" s="51"/>
      <c r="H167" s="93"/>
      <c r="I167" s="99"/>
      <c r="J167" s="99"/>
      <c r="K167" s="99"/>
      <c r="L167" s="99"/>
      <c r="M167" s="94"/>
      <c r="N167" s="43"/>
      <c r="O167" s="20"/>
      <c r="P167" s="13">
        <f>SUM(B167:O167)</f>
        <v>0</v>
      </c>
      <c r="Q167" s="6">
        <f>SUM(P167-N167)</f>
        <v>0</v>
      </c>
    </row>
    <row r="168" spans="1:17" ht="12.75">
      <c r="A168" s="19" t="s">
        <v>46</v>
      </c>
      <c r="B168" s="88"/>
      <c r="C168" s="89"/>
      <c r="D168" s="89"/>
      <c r="E168" s="89"/>
      <c r="F168" s="90"/>
      <c r="G168" s="51"/>
      <c r="H168" s="95"/>
      <c r="I168" s="100"/>
      <c r="J168" s="100"/>
      <c r="K168" s="100"/>
      <c r="L168" s="100"/>
      <c r="M168" s="96"/>
      <c r="N168" s="43"/>
      <c r="O168" s="20"/>
      <c r="P168" s="13">
        <f>SUM(B168:O168)</f>
        <v>0</v>
      </c>
      <c r="Q168" s="6">
        <f>SUM(P168-N168)</f>
        <v>0</v>
      </c>
    </row>
    <row r="169" spans="1:17" ht="12.75">
      <c r="A169" s="33"/>
      <c r="B169" s="142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36"/>
      <c r="P169" s="190"/>
      <c r="Q169" s="29"/>
    </row>
    <row r="170" spans="1:16" ht="12.75">
      <c r="A170" s="56" t="s">
        <v>116</v>
      </c>
      <c r="B170" s="149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1"/>
      <c r="P170" s="191"/>
    </row>
    <row r="171" spans="1:17" ht="12.75">
      <c r="A171" s="57" t="s">
        <v>117</v>
      </c>
      <c r="B171" s="83"/>
      <c r="C171" s="84"/>
      <c r="D171" s="85"/>
      <c r="E171" s="41"/>
      <c r="F171" s="91"/>
      <c r="G171" s="98"/>
      <c r="H171" s="98"/>
      <c r="I171" s="98"/>
      <c r="J171" s="98"/>
      <c r="K171" s="98"/>
      <c r="L171" s="98"/>
      <c r="M171" s="92"/>
      <c r="N171" s="43"/>
      <c r="O171" s="20"/>
      <c r="P171" s="13">
        <f>SUM(B171:O171)</f>
        <v>0</v>
      </c>
      <c r="Q171" s="6">
        <f>SUM(P171-N171)</f>
        <v>0</v>
      </c>
    </row>
    <row r="172" spans="1:17" ht="12.75">
      <c r="A172" s="19" t="s">
        <v>48</v>
      </c>
      <c r="B172" s="86"/>
      <c r="C172" s="15"/>
      <c r="D172" s="87"/>
      <c r="E172" s="41"/>
      <c r="F172" s="93"/>
      <c r="G172" s="99"/>
      <c r="H172" s="99"/>
      <c r="I172" s="99"/>
      <c r="J172" s="99"/>
      <c r="K172" s="99"/>
      <c r="L172" s="99"/>
      <c r="M172" s="94"/>
      <c r="N172" s="43"/>
      <c r="O172" s="20"/>
      <c r="P172" s="13">
        <f>SUM(B172:O172)</f>
        <v>0</v>
      </c>
      <c r="Q172" s="6">
        <f>SUM(P172-N172)</f>
        <v>0</v>
      </c>
    </row>
    <row r="173" spans="1:17" ht="12.75">
      <c r="A173" s="19" t="s">
        <v>45</v>
      </c>
      <c r="B173" s="86"/>
      <c r="C173" s="15"/>
      <c r="D173" s="87"/>
      <c r="E173" s="41"/>
      <c r="F173" s="93"/>
      <c r="G173" s="99"/>
      <c r="H173" s="99"/>
      <c r="I173" s="99"/>
      <c r="J173" s="99"/>
      <c r="K173" s="99"/>
      <c r="L173" s="99"/>
      <c r="M173" s="94"/>
      <c r="N173" s="43"/>
      <c r="O173" s="20"/>
      <c r="P173" s="13">
        <f>SUM(B173:O173)</f>
        <v>0</v>
      </c>
      <c r="Q173" s="6">
        <f>SUM(P173-N173)</f>
        <v>0</v>
      </c>
    </row>
    <row r="174" spans="1:17" ht="12.75">
      <c r="A174" s="19" t="s">
        <v>46</v>
      </c>
      <c r="B174" s="88"/>
      <c r="C174" s="89"/>
      <c r="D174" s="90"/>
      <c r="E174" s="41"/>
      <c r="F174" s="95"/>
      <c r="G174" s="100"/>
      <c r="H174" s="100"/>
      <c r="I174" s="100"/>
      <c r="J174" s="100"/>
      <c r="K174" s="100"/>
      <c r="L174" s="100"/>
      <c r="M174" s="96"/>
      <c r="N174" s="43"/>
      <c r="O174" s="20"/>
      <c r="P174" s="13">
        <f>SUM(B174:O174)</f>
        <v>0</v>
      </c>
      <c r="Q174" s="6">
        <f>SUM(P174-N174)</f>
        <v>0</v>
      </c>
    </row>
    <row r="175" spans="1:17" ht="12.75">
      <c r="A175" s="33"/>
      <c r="B175" s="142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36"/>
      <c r="P175" s="190"/>
      <c r="Q175" s="29"/>
    </row>
    <row r="176" spans="1:16" ht="12.75">
      <c r="A176" s="56" t="s">
        <v>118</v>
      </c>
      <c r="B176" s="149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1"/>
      <c r="P176" s="191"/>
    </row>
    <row r="177" spans="1:17" ht="12.75">
      <c r="A177" s="19" t="s">
        <v>48</v>
      </c>
      <c r="B177" s="83"/>
      <c r="C177" s="84"/>
      <c r="D177" s="85"/>
      <c r="E177" s="41"/>
      <c r="F177" s="91"/>
      <c r="G177" s="98"/>
      <c r="H177" s="98"/>
      <c r="I177" s="98"/>
      <c r="J177" s="98"/>
      <c r="K177" s="98"/>
      <c r="L177" s="98"/>
      <c r="M177" s="92"/>
      <c r="N177" s="43"/>
      <c r="O177" s="20"/>
      <c r="P177" s="13">
        <f>SUM(B177:O177)</f>
        <v>0</v>
      </c>
      <c r="Q177" s="6">
        <f>SUM(P177-N177)</f>
        <v>0</v>
      </c>
    </row>
    <row r="178" spans="1:17" ht="12.75">
      <c r="A178" s="19" t="s">
        <v>45</v>
      </c>
      <c r="B178" s="86"/>
      <c r="C178" s="15"/>
      <c r="D178" s="87"/>
      <c r="E178" s="41"/>
      <c r="F178" s="93"/>
      <c r="G178" s="99"/>
      <c r="H178" s="99"/>
      <c r="I178" s="99"/>
      <c r="J178" s="99"/>
      <c r="K178" s="99"/>
      <c r="L178" s="99"/>
      <c r="M178" s="94"/>
      <c r="N178" s="43"/>
      <c r="O178" s="20"/>
      <c r="P178" s="13">
        <f>SUM(B178:O178)</f>
        <v>0</v>
      </c>
      <c r="Q178" s="6">
        <f>SUM(P178-N178)</f>
        <v>0</v>
      </c>
    </row>
    <row r="179" spans="1:17" ht="12.75">
      <c r="A179" s="19" t="s">
        <v>46</v>
      </c>
      <c r="B179" s="88"/>
      <c r="C179" s="89"/>
      <c r="D179" s="90"/>
      <c r="E179" s="41"/>
      <c r="F179" s="95"/>
      <c r="G179" s="100"/>
      <c r="H179" s="100"/>
      <c r="I179" s="100"/>
      <c r="J179" s="100"/>
      <c r="K179" s="100"/>
      <c r="L179" s="100"/>
      <c r="M179" s="96"/>
      <c r="N179" s="43"/>
      <c r="O179" s="20"/>
      <c r="P179" s="13">
        <f>SUM(B179:O179)</f>
        <v>0</v>
      </c>
      <c r="Q179" s="6">
        <f>SUM(P179-N179)</f>
        <v>0</v>
      </c>
    </row>
    <row r="180" spans="1:17" ht="12.75">
      <c r="A180" s="33"/>
      <c r="B180" s="142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36"/>
      <c r="P180" s="190"/>
      <c r="Q180" s="29"/>
    </row>
    <row r="181" spans="1:16" ht="12.75">
      <c r="A181" s="56" t="s">
        <v>119</v>
      </c>
      <c r="B181" s="149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1"/>
      <c r="P181" s="191"/>
    </row>
    <row r="182" spans="1:17" ht="12.75">
      <c r="A182" s="19" t="s">
        <v>48</v>
      </c>
      <c r="B182" s="83"/>
      <c r="C182" s="84"/>
      <c r="D182" s="84"/>
      <c r="E182" s="84"/>
      <c r="F182" s="84"/>
      <c r="G182" s="85"/>
      <c r="H182" s="41"/>
      <c r="I182" s="91"/>
      <c r="J182" s="98"/>
      <c r="K182" s="98"/>
      <c r="L182" s="98"/>
      <c r="M182" s="92"/>
      <c r="N182" s="43"/>
      <c r="O182" s="20"/>
      <c r="P182" s="13">
        <f>SUM(B182:O182)</f>
        <v>0</v>
      </c>
      <c r="Q182" s="6">
        <f>SUM(P182-N182)</f>
        <v>0</v>
      </c>
    </row>
    <row r="183" spans="1:17" ht="12.75">
      <c r="A183" s="19" t="s">
        <v>45</v>
      </c>
      <c r="B183" s="86"/>
      <c r="C183" s="15"/>
      <c r="D183" s="15"/>
      <c r="E183" s="15"/>
      <c r="F183" s="15"/>
      <c r="G183" s="87"/>
      <c r="H183" s="41"/>
      <c r="I183" s="93"/>
      <c r="J183" s="99"/>
      <c r="K183" s="99"/>
      <c r="L183" s="99"/>
      <c r="M183" s="94"/>
      <c r="N183" s="43"/>
      <c r="O183" s="20"/>
      <c r="P183" s="13">
        <f>SUM(B183:O183)</f>
        <v>0</v>
      </c>
      <c r="Q183" s="6">
        <f>SUM(P183-N183)</f>
        <v>0</v>
      </c>
    </row>
    <row r="184" spans="1:17" ht="12.75">
      <c r="A184" s="19" t="s">
        <v>46</v>
      </c>
      <c r="B184" s="88"/>
      <c r="C184" s="89"/>
      <c r="D184" s="89"/>
      <c r="E184" s="89"/>
      <c r="F184" s="89"/>
      <c r="G184" s="90"/>
      <c r="H184" s="41"/>
      <c r="I184" s="95"/>
      <c r="J184" s="100"/>
      <c r="K184" s="100"/>
      <c r="L184" s="100"/>
      <c r="M184" s="96"/>
      <c r="N184" s="43"/>
      <c r="O184" s="20"/>
      <c r="P184" s="13">
        <f>SUM(B184:O184)</f>
        <v>0</v>
      </c>
      <c r="Q184" s="6">
        <f>SUM(P184-N184)</f>
        <v>0</v>
      </c>
    </row>
    <row r="185" spans="1:17" ht="12.75">
      <c r="A185" s="33"/>
      <c r="B185" s="142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36"/>
      <c r="P185" s="190"/>
      <c r="Q185" s="29"/>
    </row>
    <row r="186" spans="1:16" ht="12.75">
      <c r="A186" s="56" t="s">
        <v>120</v>
      </c>
      <c r="B186" s="149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1"/>
      <c r="P186" s="191"/>
    </row>
    <row r="187" spans="1:17" ht="12.75">
      <c r="A187" s="19" t="s">
        <v>48</v>
      </c>
      <c r="B187" s="83"/>
      <c r="C187" s="84"/>
      <c r="D187" s="84"/>
      <c r="E187" s="84"/>
      <c r="F187" s="84"/>
      <c r="G187" s="85"/>
      <c r="H187" s="41"/>
      <c r="I187" s="91"/>
      <c r="J187" s="98"/>
      <c r="K187" s="98"/>
      <c r="L187" s="98"/>
      <c r="M187" s="92"/>
      <c r="N187" s="43"/>
      <c r="O187" s="20"/>
      <c r="P187" s="13">
        <f>SUM(B187:O187)</f>
        <v>0</v>
      </c>
      <c r="Q187" s="6">
        <f>SUM(P187-N187)</f>
        <v>0</v>
      </c>
    </row>
    <row r="188" spans="1:17" ht="12.75">
      <c r="A188" s="19" t="s">
        <v>45</v>
      </c>
      <c r="B188" s="86"/>
      <c r="C188" s="15"/>
      <c r="D188" s="15"/>
      <c r="E188" s="15"/>
      <c r="F188" s="15"/>
      <c r="G188" s="87"/>
      <c r="H188" s="41"/>
      <c r="I188" s="93"/>
      <c r="J188" s="99"/>
      <c r="K188" s="99"/>
      <c r="L188" s="99"/>
      <c r="M188" s="94"/>
      <c r="N188" s="43"/>
      <c r="O188" s="20"/>
      <c r="P188" s="13">
        <f>SUM(B188:O188)</f>
        <v>0</v>
      </c>
      <c r="Q188" s="6">
        <f>SUM(P188-N188)</f>
        <v>0</v>
      </c>
    </row>
    <row r="189" spans="1:17" ht="12.75">
      <c r="A189" s="19" t="s">
        <v>46</v>
      </c>
      <c r="B189" s="88"/>
      <c r="C189" s="89"/>
      <c r="D189" s="89"/>
      <c r="E189" s="89"/>
      <c r="F189" s="89"/>
      <c r="G189" s="90"/>
      <c r="H189" s="41"/>
      <c r="I189" s="95"/>
      <c r="J189" s="100"/>
      <c r="K189" s="100"/>
      <c r="L189" s="100"/>
      <c r="M189" s="96"/>
      <c r="N189" s="43"/>
      <c r="O189" s="20"/>
      <c r="P189" s="13">
        <f>SUM(B189:O189)</f>
        <v>0</v>
      </c>
      <c r="Q189" s="6">
        <f>SUM(P189-N189)</f>
        <v>0</v>
      </c>
    </row>
    <row r="190" spans="1:17" ht="12.75">
      <c r="A190" s="33"/>
      <c r="B190" s="142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36"/>
      <c r="P190" s="190"/>
      <c r="Q190" s="29"/>
    </row>
    <row r="191" spans="1:16" ht="12.75">
      <c r="A191" s="56" t="s">
        <v>184</v>
      </c>
      <c r="B191" s="149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1"/>
      <c r="P191" s="191"/>
    </row>
    <row r="192" spans="1:17" ht="12.75">
      <c r="A192" s="19" t="s">
        <v>48</v>
      </c>
      <c r="B192" s="83"/>
      <c r="C192" s="84"/>
      <c r="D192" s="84"/>
      <c r="E192" s="84"/>
      <c r="F192" s="84"/>
      <c r="G192" s="85"/>
      <c r="H192" s="41"/>
      <c r="I192" s="91"/>
      <c r="J192" s="98"/>
      <c r="K192" s="98"/>
      <c r="L192" s="98"/>
      <c r="M192" s="92"/>
      <c r="N192" s="43"/>
      <c r="O192" s="20"/>
      <c r="P192" s="13">
        <f>SUM(B192:O192)</f>
        <v>0</v>
      </c>
      <c r="Q192" s="6">
        <f>SUM(P192-N192)</f>
        <v>0</v>
      </c>
    </row>
    <row r="193" spans="1:17" ht="12.75">
      <c r="A193" s="19" t="s">
        <v>45</v>
      </c>
      <c r="B193" s="86"/>
      <c r="C193" s="15"/>
      <c r="D193" s="15"/>
      <c r="E193" s="15"/>
      <c r="F193" s="15"/>
      <c r="G193" s="87"/>
      <c r="H193" s="41"/>
      <c r="I193" s="93"/>
      <c r="J193" s="99"/>
      <c r="K193" s="99"/>
      <c r="L193" s="99"/>
      <c r="M193" s="94"/>
      <c r="N193" s="43"/>
      <c r="O193" s="20"/>
      <c r="P193" s="13">
        <f>SUM(B193:O193)</f>
        <v>0</v>
      </c>
      <c r="Q193" s="6">
        <f>SUM(P193-N193)</f>
        <v>0</v>
      </c>
    </row>
    <row r="194" spans="1:17" ht="12.75">
      <c r="A194" s="19" t="s">
        <v>46</v>
      </c>
      <c r="B194" s="88"/>
      <c r="C194" s="89"/>
      <c r="D194" s="89"/>
      <c r="E194" s="89"/>
      <c r="F194" s="89"/>
      <c r="G194" s="90"/>
      <c r="H194" s="41"/>
      <c r="I194" s="95"/>
      <c r="J194" s="100"/>
      <c r="K194" s="100"/>
      <c r="L194" s="100"/>
      <c r="M194" s="96"/>
      <c r="N194" s="43"/>
      <c r="O194" s="20"/>
      <c r="P194" s="13">
        <f>SUM(B194:O194)</f>
        <v>0</v>
      </c>
      <c r="Q194" s="6">
        <f>SUM(P194-N194)</f>
        <v>0</v>
      </c>
    </row>
    <row r="195" spans="1:17" ht="12.75">
      <c r="A195" s="33"/>
      <c r="B195" s="142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36"/>
      <c r="P195" s="190"/>
      <c r="Q195" s="29"/>
    </row>
    <row r="196" spans="1:16" ht="12.75">
      <c r="A196" s="56" t="s">
        <v>121</v>
      </c>
      <c r="B196" s="149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1"/>
      <c r="P196" s="191"/>
    </row>
    <row r="197" spans="1:17" ht="12.75">
      <c r="A197" s="19" t="s">
        <v>122</v>
      </c>
      <c r="B197" s="83"/>
      <c r="C197" s="84"/>
      <c r="D197" s="84"/>
      <c r="E197" s="84"/>
      <c r="F197" s="84"/>
      <c r="G197" s="84"/>
      <c r="H197" s="84"/>
      <c r="I197" s="84"/>
      <c r="J197" s="85"/>
      <c r="K197" s="51"/>
      <c r="L197" s="91"/>
      <c r="M197" s="92"/>
      <c r="N197" s="46"/>
      <c r="O197" s="20"/>
      <c r="P197" s="13">
        <f>SUM(B197:O197)</f>
        <v>0</v>
      </c>
      <c r="Q197" s="6">
        <f>SUM(P197-N197)</f>
        <v>0</v>
      </c>
    </row>
    <row r="198" spans="1:17" ht="12.75">
      <c r="A198" s="19" t="s">
        <v>48</v>
      </c>
      <c r="B198" s="86"/>
      <c r="C198" s="15"/>
      <c r="D198" s="15"/>
      <c r="E198" s="15"/>
      <c r="F198" s="15"/>
      <c r="G198" s="15"/>
      <c r="H198" s="15"/>
      <c r="I198" s="15"/>
      <c r="J198" s="87"/>
      <c r="K198" s="51"/>
      <c r="L198" s="93"/>
      <c r="M198" s="94"/>
      <c r="N198" s="46"/>
      <c r="O198" s="20"/>
      <c r="P198" s="13">
        <f>SUM(B198:O198)</f>
        <v>0</v>
      </c>
      <c r="Q198" s="6">
        <f>SUM(P198-N198)</f>
        <v>0</v>
      </c>
    </row>
    <row r="199" spans="1:17" ht="12.75">
      <c r="A199" s="19" t="s">
        <v>45</v>
      </c>
      <c r="B199" s="86"/>
      <c r="C199" s="15"/>
      <c r="D199" s="15"/>
      <c r="E199" s="15"/>
      <c r="F199" s="15"/>
      <c r="G199" s="15"/>
      <c r="H199" s="15"/>
      <c r="I199" s="15"/>
      <c r="J199" s="87"/>
      <c r="K199" s="51"/>
      <c r="L199" s="93"/>
      <c r="M199" s="94"/>
      <c r="N199" s="46"/>
      <c r="O199" s="20"/>
      <c r="P199" s="13">
        <f>SUM(B199:O199)</f>
        <v>0</v>
      </c>
      <c r="Q199" s="6">
        <f>SUM(P199-N199)</f>
        <v>0</v>
      </c>
    </row>
    <row r="200" spans="1:17" ht="12.75">
      <c r="A200" s="19" t="s">
        <v>46</v>
      </c>
      <c r="B200" s="88"/>
      <c r="C200" s="89"/>
      <c r="D200" s="89"/>
      <c r="E200" s="89"/>
      <c r="F200" s="89"/>
      <c r="G200" s="89"/>
      <c r="H200" s="89"/>
      <c r="I200" s="89"/>
      <c r="J200" s="90"/>
      <c r="K200" s="51"/>
      <c r="L200" s="95"/>
      <c r="M200" s="96"/>
      <c r="N200" s="46"/>
      <c r="O200" s="20"/>
      <c r="P200" s="13">
        <f>SUM(B200:O200)</f>
        <v>0</v>
      </c>
      <c r="Q200" s="6">
        <f>SUM(P200-N200)</f>
        <v>0</v>
      </c>
    </row>
    <row r="201" spans="1:17" ht="12.75">
      <c r="A201" s="33"/>
      <c r="B201" s="142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36"/>
      <c r="P201" s="190"/>
      <c r="Q201" s="29"/>
    </row>
    <row r="202" spans="1:16" ht="12.75">
      <c r="A202" s="56" t="s">
        <v>123</v>
      </c>
      <c r="B202" s="149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1"/>
      <c r="P202" s="191"/>
    </row>
    <row r="203" spans="1:17" ht="12.75">
      <c r="A203" s="19" t="s">
        <v>48</v>
      </c>
      <c r="B203" s="83"/>
      <c r="C203" s="84"/>
      <c r="D203" s="84"/>
      <c r="E203" s="84"/>
      <c r="F203" s="84"/>
      <c r="G203" s="84"/>
      <c r="H203" s="84"/>
      <c r="I203" s="84"/>
      <c r="J203" s="85"/>
      <c r="K203" s="51"/>
      <c r="L203" s="91"/>
      <c r="M203" s="92"/>
      <c r="N203" s="43"/>
      <c r="O203" s="20"/>
      <c r="P203" s="13">
        <f>SUM(B203:O203)</f>
        <v>0</v>
      </c>
      <c r="Q203" s="6">
        <f>SUM(P203-N203)</f>
        <v>0</v>
      </c>
    </row>
    <row r="204" spans="1:17" ht="12.75">
      <c r="A204" s="19" t="s">
        <v>45</v>
      </c>
      <c r="B204" s="86"/>
      <c r="C204" s="15"/>
      <c r="D204" s="15"/>
      <c r="E204" s="15"/>
      <c r="F204" s="15"/>
      <c r="G204" s="15"/>
      <c r="H204" s="15"/>
      <c r="I204" s="15"/>
      <c r="J204" s="87"/>
      <c r="K204" s="51"/>
      <c r="L204" s="93"/>
      <c r="M204" s="94"/>
      <c r="N204" s="43"/>
      <c r="O204" s="20"/>
      <c r="P204" s="13">
        <f>SUM(B204:O204)</f>
        <v>0</v>
      </c>
      <c r="Q204" s="6">
        <f>SUM(P204-N204)</f>
        <v>0</v>
      </c>
    </row>
    <row r="205" spans="1:17" ht="12.75">
      <c r="A205" s="19" t="s">
        <v>46</v>
      </c>
      <c r="B205" s="88"/>
      <c r="C205" s="89"/>
      <c r="D205" s="89"/>
      <c r="E205" s="89"/>
      <c r="F205" s="89"/>
      <c r="G205" s="89"/>
      <c r="H205" s="89"/>
      <c r="I205" s="89"/>
      <c r="J205" s="90"/>
      <c r="K205" s="51"/>
      <c r="L205" s="95"/>
      <c r="M205" s="96"/>
      <c r="N205" s="43"/>
      <c r="O205" s="20"/>
      <c r="P205" s="13">
        <f>SUM(B205:O205)</f>
        <v>0</v>
      </c>
      <c r="Q205" s="6">
        <f>SUM(P205-N205)</f>
        <v>0</v>
      </c>
    </row>
    <row r="206" spans="1:17" ht="12.75">
      <c r="A206" s="33"/>
      <c r="B206" s="142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36"/>
      <c r="P206" s="190"/>
      <c r="Q206" s="29"/>
    </row>
    <row r="207" spans="1:16" ht="12.75">
      <c r="A207" s="56" t="s">
        <v>124</v>
      </c>
      <c r="B207" s="149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1"/>
      <c r="P207" s="191"/>
    </row>
    <row r="208" spans="1:17" ht="12.75">
      <c r="A208" s="19" t="s">
        <v>48</v>
      </c>
      <c r="B208" s="83"/>
      <c r="C208" s="84"/>
      <c r="D208" s="84"/>
      <c r="E208" s="84"/>
      <c r="F208" s="84"/>
      <c r="G208" s="84"/>
      <c r="H208" s="85"/>
      <c r="I208" s="41"/>
      <c r="J208" s="91"/>
      <c r="K208" s="98"/>
      <c r="L208" s="98"/>
      <c r="M208" s="92"/>
      <c r="N208" s="43"/>
      <c r="O208" s="20"/>
      <c r="P208" s="13">
        <f>SUM(B208:O208)</f>
        <v>0</v>
      </c>
      <c r="Q208" s="6">
        <f>SUM(P208-N208)</f>
        <v>0</v>
      </c>
    </row>
    <row r="209" spans="1:17" ht="12.75">
      <c r="A209" s="19" t="s">
        <v>45</v>
      </c>
      <c r="B209" s="86"/>
      <c r="C209" s="15"/>
      <c r="D209" s="15"/>
      <c r="E209" s="15"/>
      <c r="F209" s="15"/>
      <c r="G209" s="15"/>
      <c r="H209" s="87"/>
      <c r="I209" s="41"/>
      <c r="J209" s="93"/>
      <c r="K209" s="99"/>
      <c r="L209" s="99"/>
      <c r="M209" s="94"/>
      <c r="N209" s="43"/>
      <c r="O209" s="20"/>
      <c r="P209" s="13">
        <f>SUM(B209:O209)</f>
        <v>0</v>
      </c>
      <c r="Q209" s="6">
        <f>SUM(P209-N209)</f>
        <v>0</v>
      </c>
    </row>
    <row r="210" spans="1:17" ht="12.75">
      <c r="A210" s="19" t="s">
        <v>46</v>
      </c>
      <c r="B210" s="88"/>
      <c r="C210" s="89"/>
      <c r="D210" s="89"/>
      <c r="E210" s="89"/>
      <c r="F210" s="89"/>
      <c r="G210" s="89"/>
      <c r="H210" s="90"/>
      <c r="I210" s="41"/>
      <c r="J210" s="95"/>
      <c r="K210" s="100"/>
      <c r="L210" s="100"/>
      <c r="M210" s="96"/>
      <c r="N210" s="43"/>
      <c r="O210" s="20"/>
      <c r="P210" s="13">
        <f>SUM(B210:O210)</f>
        <v>0</v>
      </c>
      <c r="Q210" s="6">
        <f>SUM(P210-N210)</f>
        <v>0</v>
      </c>
    </row>
    <row r="211" spans="1:17" ht="12.75">
      <c r="A211" s="33"/>
      <c r="B211" s="142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36"/>
      <c r="P211" s="190"/>
      <c r="Q211" s="29"/>
    </row>
    <row r="212" spans="1:16" ht="12.75">
      <c r="A212" s="56" t="s">
        <v>125</v>
      </c>
      <c r="B212" s="149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1"/>
      <c r="P212" s="191"/>
    </row>
    <row r="213" spans="1:17" ht="12.75">
      <c r="A213" s="19" t="s">
        <v>126</v>
      </c>
      <c r="B213" s="83"/>
      <c r="C213" s="84"/>
      <c r="D213" s="84"/>
      <c r="E213" s="84"/>
      <c r="F213" s="84"/>
      <c r="G213" s="84"/>
      <c r="H213" s="84"/>
      <c r="I213" s="85"/>
      <c r="J213" s="51"/>
      <c r="K213" s="91"/>
      <c r="L213" s="98"/>
      <c r="M213" s="92"/>
      <c r="N213" s="46"/>
      <c r="O213" s="20"/>
      <c r="P213" s="13">
        <f>SUM(B213:O213)</f>
        <v>0</v>
      </c>
      <c r="Q213" s="6">
        <f>SUM(P213-N213)</f>
        <v>0</v>
      </c>
    </row>
    <row r="214" spans="1:17" ht="12.75">
      <c r="A214" s="19" t="s">
        <v>48</v>
      </c>
      <c r="B214" s="86"/>
      <c r="C214" s="15"/>
      <c r="D214" s="15"/>
      <c r="E214" s="15"/>
      <c r="F214" s="15"/>
      <c r="G214" s="15"/>
      <c r="H214" s="15"/>
      <c r="I214" s="87"/>
      <c r="J214" s="51"/>
      <c r="K214" s="93"/>
      <c r="L214" s="99"/>
      <c r="M214" s="94"/>
      <c r="N214" s="46"/>
      <c r="O214" s="20"/>
      <c r="P214" s="13">
        <f>SUM(B214:O214)</f>
        <v>0</v>
      </c>
      <c r="Q214" s="6">
        <f>SUM(P214-N214)</f>
        <v>0</v>
      </c>
    </row>
    <row r="215" spans="1:17" ht="12.75">
      <c r="A215" s="19" t="s">
        <v>45</v>
      </c>
      <c r="B215" s="86"/>
      <c r="C215" s="15"/>
      <c r="D215" s="15"/>
      <c r="E215" s="15"/>
      <c r="F215" s="15"/>
      <c r="G215" s="15"/>
      <c r="H215" s="15"/>
      <c r="I215" s="87"/>
      <c r="J215" s="51"/>
      <c r="K215" s="93"/>
      <c r="L215" s="99"/>
      <c r="M215" s="94"/>
      <c r="N215" s="46"/>
      <c r="O215" s="20"/>
      <c r="P215" s="13">
        <f>SUM(B215:O215)</f>
        <v>0</v>
      </c>
      <c r="Q215" s="6">
        <f>SUM(P215-N215)</f>
        <v>0</v>
      </c>
    </row>
    <row r="216" spans="1:17" ht="12.75">
      <c r="A216" s="19" t="s">
        <v>46</v>
      </c>
      <c r="B216" s="88"/>
      <c r="C216" s="89"/>
      <c r="D216" s="89"/>
      <c r="E216" s="89"/>
      <c r="F216" s="89"/>
      <c r="G216" s="89"/>
      <c r="H216" s="89"/>
      <c r="I216" s="90"/>
      <c r="J216" s="51"/>
      <c r="K216" s="95"/>
      <c r="L216" s="100"/>
      <c r="M216" s="96"/>
      <c r="N216" s="46"/>
      <c r="O216" s="20"/>
      <c r="P216" s="13">
        <f>SUM(B216:O216)</f>
        <v>0</v>
      </c>
      <c r="Q216" s="6">
        <f>SUM(P216-N216)</f>
        <v>0</v>
      </c>
    </row>
    <row r="217" spans="1:17" ht="12.75">
      <c r="A217" s="33"/>
      <c r="B217" s="142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36"/>
      <c r="P217" s="190"/>
      <c r="Q217" s="29"/>
    </row>
    <row r="218" spans="1:16" ht="12.75">
      <c r="A218" s="56" t="s">
        <v>127</v>
      </c>
      <c r="B218" s="149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1"/>
      <c r="P218" s="191"/>
    </row>
    <row r="219" spans="1:17" ht="12.75">
      <c r="A219" s="19" t="s">
        <v>48</v>
      </c>
      <c r="B219" s="83"/>
      <c r="C219" s="84"/>
      <c r="D219" s="84"/>
      <c r="E219" s="84"/>
      <c r="F219" s="84"/>
      <c r="G219" s="84"/>
      <c r="H219" s="84"/>
      <c r="I219" s="85"/>
      <c r="J219" s="51"/>
      <c r="K219" s="91"/>
      <c r="L219" s="98"/>
      <c r="M219" s="92"/>
      <c r="N219" s="43"/>
      <c r="O219" s="20"/>
      <c r="P219" s="13">
        <f>SUM(B219:O219)</f>
        <v>0</v>
      </c>
      <c r="Q219" s="6">
        <f>SUM(P219-N219)</f>
        <v>0</v>
      </c>
    </row>
    <row r="220" spans="1:17" ht="12.75">
      <c r="A220" s="19" t="s">
        <v>45</v>
      </c>
      <c r="B220" s="86"/>
      <c r="C220" s="15"/>
      <c r="D220" s="15"/>
      <c r="E220" s="15"/>
      <c r="F220" s="15"/>
      <c r="G220" s="15"/>
      <c r="H220" s="15"/>
      <c r="I220" s="87"/>
      <c r="J220" s="51"/>
      <c r="K220" s="93"/>
      <c r="L220" s="99"/>
      <c r="M220" s="94"/>
      <c r="N220" s="43"/>
      <c r="O220" s="20"/>
      <c r="P220" s="13">
        <f>SUM(B220:O220)</f>
        <v>0</v>
      </c>
      <c r="Q220" s="6">
        <f>SUM(P220-N220)</f>
        <v>0</v>
      </c>
    </row>
    <row r="221" spans="1:17" ht="12.75">
      <c r="A221" s="19" t="s">
        <v>46</v>
      </c>
      <c r="B221" s="88"/>
      <c r="C221" s="89"/>
      <c r="D221" s="89"/>
      <c r="E221" s="89"/>
      <c r="F221" s="89"/>
      <c r="G221" s="89"/>
      <c r="H221" s="89"/>
      <c r="I221" s="90"/>
      <c r="J221" s="51"/>
      <c r="K221" s="95"/>
      <c r="L221" s="100"/>
      <c r="M221" s="96"/>
      <c r="N221" s="43"/>
      <c r="O221" s="20"/>
      <c r="P221" s="13">
        <f>SUM(B221:O221)</f>
        <v>0</v>
      </c>
      <c r="Q221" s="6">
        <f>SUM(P221-N221)</f>
        <v>0</v>
      </c>
    </row>
    <row r="222" spans="1:17" ht="12.75">
      <c r="A222" s="33"/>
      <c r="B222" s="142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36"/>
      <c r="P222" s="190"/>
      <c r="Q222" s="29"/>
    </row>
    <row r="223" spans="1:16" ht="12.75">
      <c r="A223" s="56" t="s">
        <v>128</v>
      </c>
      <c r="B223" s="149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1"/>
      <c r="P223" s="191"/>
    </row>
    <row r="224" spans="1:17" ht="12.75">
      <c r="A224" s="19" t="s">
        <v>48</v>
      </c>
      <c r="B224" s="83"/>
      <c r="C224" s="84"/>
      <c r="D224" s="84"/>
      <c r="E224" s="84"/>
      <c r="F224" s="84"/>
      <c r="G224" s="84"/>
      <c r="H224" s="84"/>
      <c r="I224" s="85"/>
      <c r="J224" s="51"/>
      <c r="K224" s="91"/>
      <c r="L224" s="98"/>
      <c r="M224" s="92"/>
      <c r="N224" s="43"/>
      <c r="O224" s="20"/>
      <c r="P224" s="13">
        <f>SUM(B224:O224)</f>
        <v>0</v>
      </c>
      <c r="Q224" s="6">
        <f>SUM(P224-N224)</f>
        <v>0</v>
      </c>
    </row>
    <row r="225" spans="1:17" ht="12.75">
      <c r="A225" s="19" t="s">
        <v>45</v>
      </c>
      <c r="B225" s="86"/>
      <c r="C225" s="15"/>
      <c r="D225" s="15"/>
      <c r="E225" s="15"/>
      <c r="F225" s="15"/>
      <c r="G225" s="15"/>
      <c r="H225" s="15"/>
      <c r="I225" s="87"/>
      <c r="J225" s="51"/>
      <c r="K225" s="93"/>
      <c r="L225" s="99"/>
      <c r="M225" s="94"/>
      <c r="N225" s="43"/>
      <c r="O225" s="20"/>
      <c r="P225" s="13">
        <f>SUM(B225:O225)</f>
        <v>0</v>
      </c>
      <c r="Q225" s="6">
        <f>SUM(P225-N225)</f>
        <v>0</v>
      </c>
    </row>
    <row r="226" spans="1:17" ht="12.75">
      <c r="A226" s="19" t="s">
        <v>46</v>
      </c>
      <c r="B226" s="88"/>
      <c r="C226" s="89"/>
      <c r="D226" s="89"/>
      <c r="E226" s="89"/>
      <c r="F226" s="89"/>
      <c r="G226" s="89"/>
      <c r="H226" s="89"/>
      <c r="I226" s="90"/>
      <c r="J226" s="51"/>
      <c r="K226" s="95"/>
      <c r="L226" s="100"/>
      <c r="M226" s="96"/>
      <c r="N226" s="43"/>
      <c r="O226" s="20"/>
      <c r="P226" s="13">
        <f>SUM(B226:O226)</f>
        <v>0</v>
      </c>
      <c r="Q226" s="6">
        <f>SUM(P226-N226)</f>
        <v>0</v>
      </c>
    </row>
    <row r="227" spans="1:17" ht="12.75">
      <c r="A227" s="33"/>
      <c r="B227" s="142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36"/>
      <c r="P227" s="190"/>
      <c r="Q227" s="29"/>
    </row>
    <row r="228" spans="1:16" ht="12.75">
      <c r="A228" s="56" t="s">
        <v>129</v>
      </c>
      <c r="B228" s="149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1"/>
      <c r="P228" s="191"/>
    </row>
    <row r="229" spans="1:17" ht="12.75">
      <c r="A229" s="19" t="s">
        <v>48</v>
      </c>
      <c r="B229" s="83"/>
      <c r="C229" s="84"/>
      <c r="D229" s="84"/>
      <c r="E229" s="84"/>
      <c r="F229" s="84"/>
      <c r="G229" s="84"/>
      <c r="H229" s="84"/>
      <c r="I229" s="85"/>
      <c r="J229" s="51"/>
      <c r="K229" s="91"/>
      <c r="L229" s="98"/>
      <c r="M229" s="92"/>
      <c r="N229" s="43"/>
      <c r="O229" s="20"/>
      <c r="P229" s="13">
        <f>SUM(B229:O229)</f>
        <v>0</v>
      </c>
      <c r="Q229" s="6">
        <f>SUM(P229-N229)</f>
        <v>0</v>
      </c>
    </row>
    <row r="230" spans="1:17" ht="12.75">
      <c r="A230" s="19" t="s">
        <v>45</v>
      </c>
      <c r="B230" s="86"/>
      <c r="C230" s="15"/>
      <c r="D230" s="15"/>
      <c r="E230" s="15"/>
      <c r="F230" s="15"/>
      <c r="G230" s="15"/>
      <c r="H230" s="15"/>
      <c r="I230" s="87"/>
      <c r="J230" s="51"/>
      <c r="K230" s="93"/>
      <c r="L230" s="99"/>
      <c r="M230" s="94"/>
      <c r="N230" s="43"/>
      <c r="O230" s="20"/>
      <c r="P230" s="13">
        <f>SUM(B230:O230)</f>
        <v>0</v>
      </c>
      <c r="Q230" s="6">
        <f>SUM(P230-N230)</f>
        <v>0</v>
      </c>
    </row>
    <row r="231" spans="1:17" ht="12.75">
      <c r="A231" s="19" t="s">
        <v>46</v>
      </c>
      <c r="B231" s="88"/>
      <c r="C231" s="89"/>
      <c r="D231" s="89"/>
      <c r="E231" s="89"/>
      <c r="F231" s="89"/>
      <c r="G231" s="89"/>
      <c r="H231" s="89"/>
      <c r="I231" s="90"/>
      <c r="J231" s="51"/>
      <c r="K231" s="95"/>
      <c r="L231" s="100"/>
      <c r="M231" s="96"/>
      <c r="N231" s="43"/>
      <c r="O231" s="20"/>
      <c r="P231" s="13">
        <f>SUM(B231:O231)</f>
        <v>0</v>
      </c>
      <c r="Q231" s="6">
        <f>SUM(P231-N231)</f>
        <v>0</v>
      </c>
    </row>
    <row r="232" spans="1:17" ht="12.75">
      <c r="A232" s="33"/>
      <c r="B232" s="142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36"/>
      <c r="P232" s="190"/>
      <c r="Q232" s="29"/>
    </row>
    <row r="233" spans="1:16" ht="12.75">
      <c r="A233" s="56" t="s">
        <v>130</v>
      </c>
      <c r="B233" s="149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1"/>
      <c r="P233" s="191"/>
    </row>
    <row r="234" spans="1:17" ht="12.75">
      <c r="A234" s="19" t="s">
        <v>48</v>
      </c>
      <c r="B234" s="83"/>
      <c r="C234" s="84"/>
      <c r="D234" s="84"/>
      <c r="E234" s="84"/>
      <c r="F234" s="84"/>
      <c r="G234" s="84"/>
      <c r="H234" s="84"/>
      <c r="I234" s="84"/>
      <c r="J234" s="85"/>
      <c r="K234" s="41"/>
      <c r="L234" s="91"/>
      <c r="M234" s="92"/>
      <c r="N234" s="43"/>
      <c r="O234" s="20"/>
      <c r="P234" s="13">
        <f>SUM(B234:O234)</f>
        <v>0</v>
      </c>
      <c r="Q234" s="6">
        <f>SUM(P234-N234)</f>
        <v>0</v>
      </c>
    </row>
    <row r="235" spans="1:17" ht="12.75">
      <c r="A235" s="19" t="s">
        <v>45</v>
      </c>
      <c r="B235" s="86"/>
      <c r="C235" s="15"/>
      <c r="D235" s="15"/>
      <c r="E235" s="15"/>
      <c r="F235" s="15"/>
      <c r="G235" s="15"/>
      <c r="H235" s="15"/>
      <c r="I235" s="15"/>
      <c r="J235" s="87"/>
      <c r="K235" s="41"/>
      <c r="L235" s="93"/>
      <c r="M235" s="94"/>
      <c r="N235" s="43"/>
      <c r="O235" s="20"/>
      <c r="P235" s="13">
        <f>SUM(B235:O235)</f>
        <v>0</v>
      </c>
      <c r="Q235" s="6">
        <f>SUM(P235-N235)</f>
        <v>0</v>
      </c>
    </row>
    <row r="236" spans="1:17" ht="12.75">
      <c r="A236" s="19" t="s">
        <v>46</v>
      </c>
      <c r="B236" s="88"/>
      <c r="C236" s="89"/>
      <c r="D236" s="89"/>
      <c r="E236" s="89"/>
      <c r="F236" s="89"/>
      <c r="G236" s="89"/>
      <c r="H236" s="89"/>
      <c r="I236" s="89"/>
      <c r="J236" s="90"/>
      <c r="K236" s="41"/>
      <c r="L236" s="95"/>
      <c r="M236" s="96"/>
      <c r="N236" s="43"/>
      <c r="O236" s="20"/>
      <c r="P236" s="13">
        <f>SUM(B236:O236)</f>
        <v>0</v>
      </c>
      <c r="Q236" s="6">
        <f>SUM(P236-N236)</f>
        <v>0</v>
      </c>
    </row>
    <row r="237" spans="1:17" ht="12.75">
      <c r="A237" s="33"/>
      <c r="B237" s="142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36"/>
      <c r="P237" s="190"/>
      <c r="Q237" s="29"/>
    </row>
    <row r="238" spans="1:16" ht="12.75">
      <c r="A238" s="56" t="s">
        <v>131</v>
      </c>
      <c r="B238" s="149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1"/>
      <c r="P238" s="191"/>
    </row>
    <row r="239" spans="1:17" ht="12.75">
      <c r="A239" s="19" t="s">
        <v>132</v>
      </c>
      <c r="B239" s="83"/>
      <c r="C239" s="84"/>
      <c r="D239" s="84"/>
      <c r="E239" s="84"/>
      <c r="F239" s="84"/>
      <c r="G239" s="84"/>
      <c r="H239" s="84"/>
      <c r="I239" s="84"/>
      <c r="J239" s="85"/>
      <c r="K239" s="41"/>
      <c r="L239" s="91"/>
      <c r="M239" s="92"/>
      <c r="N239" s="43"/>
      <c r="O239" s="20"/>
      <c r="P239" s="13">
        <f>SUM(B239:O239)</f>
        <v>0</v>
      </c>
      <c r="Q239" s="6">
        <f>SUM(P239-N239)</f>
        <v>0</v>
      </c>
    </row>
    <row r="240" spans="1:17" ht="12.75">
      <c r="A240" s="19" t="s">
        <v>48</v>
      </c>
      <c r="B240" s="86"/>
      <c r="C240" s="15"/>
      <c r="D240" s="15"/>
      <c r="E240" s="15"/>
      <c r="F240" s="15"/>
      <c r="G240" s="15"/>
      <c r="H240" s="15"/>
      <c r="I240" s="15"/>
      <c r="J240" s="87"/>
      <c r="K240" s="41"/>
      <c r="L240" s="93"/>
      <c r="M240" s="94"/>
      <c r="N240" s="43"/>
      <c r="O240" s="20"/>
      <c r="P240" s="13">
        <f>SUM(B240:O240)</f>
        <v>0</v>
      </c>
      <c r="Q240" s="6">
        <f>SUM(P240-N240)</f>
        <v>0</v>
      </c>
    </row>
    <row r="241" spans="1:17" ht="12.75">
      <c r="A241" s="19" t="s">
        <v>45</v>
      </c>
      <c r="B241" s="86"/>
      <c r="C241" s="15"/>
      <c r="D241" s="15"/>
      <c r="E241" s="15"/>
      <c r="F241" s="15"/>
      <c r="G241" s="15"/>
      <c r="H241" s="15"/>
      <c r="I241" s="15"/>
      <c r="J241" s="87"/>
      <c r="K241" s="41"/>
      <c r="L241" s="93"/>
      <c r="M241" s="94"/>
      <c r="N241" s="43"/>
      <c r="O241" s="20"/>
      <c r="P241" s="13">
        <f>SUM(B241:O241)</f>
        <v>0</v>
      </c>
      <c r="Q241" s="6">
        <f>SUM(P241-N241)</f>
        <v>0</v>
      </c>
    </row>
    <row r="242" spans="1:17" ht="12.75">
      <c r="A242" s="19" t="s">
        <v>46</v>
      </c>
      <c r="B242" s="88"/>
      <c r="C242" s="89"/>
      <c r="D242" s="89"/>
      <c r="E242" s="89"/>
      <c r="F242" s="89"/>
      <c r="G242" s="89"/>
      <c r="H242" s="89"/>
      <c r="I242" s="89"/>
      <c r="J242" s="90"/>
      <c r="K242" s="41"/>
      <c r="L242" s="95"/>
      <c r="M242" s="96"/>
      <c r="N242" s="43"/>
      <c r="O242" s="20"/>
      <c r="P242" s="13">
        <f>SUM(B242:O242)</f>
        <v>0</v>
      </c>
      <c r="Q242" s="6">
        <f>SUM(P242-N242)</f>
        <v>0</v>
      </c>
    </row>
    <row r="243" spans="1:17" ht="12.75">
      <c r="A243" s="33"/>
      <c r="B243" s="142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36"/>
      <c r="P243" s="190"/>
      <c r="Q243" s="29"/>
    </row>
    <row r="244" spans="1:16" ht="12.75">
      <c r="A244" s="56" t="s">
        <v>133</v>
      </c>
      <c r="B244" s="149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1"/>
      <c r="P244" s="191"/>
    </row>
    <row r="245" spans="1:17" ht="12.75">
      <c r="A245" s="19" t="s">
        <v>48</v>
      </c>
      <c r="B245" s="83"/>
      <c r="C245" s="84"/>
      <c r="D245" s="84"/>
      <c r="E245" s="84"/>
      <c r="F245" s="84"/>
      <c r="G245" s="84"/>
      <c r="H245" s="84"/>
      <c r="I245" s="84"/>
      <c r="J245" s="84"/>
      <c r="K245" s="85"/>
      <c r="L245" s="41"/>
      <c r="M245" s="50"/>
      <c r="N245" s="43"/>
      <c r="O245" s="20"/>
      <c r="P245" s="13">
        <f>SUM(B245:O245)</f>
        <v>0</v>
      </c>
      <c r="Q245" s="6">
        <f>SUM(P245-N245)</f>
        <v>0</v>
      </c>
    </row>
    <row r="246" spans="1:17" ht="12.75">
      <c r="A246" s="19" t="s">
        <v>45</v>
      </c>
      <c r="B246" s="86"/>
      <c r="C246" s="15"/>
      <c r="D246" s="15"/>
      <c r="E246" s="15"/>
      <c r="F246" s="15"/>
      <c r="G246" s="15"/>
      <c r="H246" s="15"/>
      <c r="I246" s="15"/>
      <c r="J246" s="15"/>
      <c r="K246" s="87"/>
      <c r="L246" s="41"/>
      <c r="M246" s="97"/>
      <c r="N246" s="43"/>
      <c r="O246" s="20"/>
      <c r="P246" s="13">
        <f>SUM(B246:O246)</f>
        <v>0</v>
      </c>
      <c r="Q246" s="6">
        <f>SUM(P246-N246)</f>
        <v>0</v>
      </c>
    </row>
    <row r="247" spans="1:17" ht="12.75">
      <c r="A247" s="19" t="s">
        <v>46</v>
      </c>
      <c r="B247" s="88"/>
      <c r="C247" s="89"/>
      <c r="D247" s="89"/>
      <c r="E247" s="89"/>
      <c r="F247" s="89"/>
      <c r="G247" s="89"/>
      <c r="H247" s="89"/>
      <c r="I247" s="89"/>
      <c r="J247" s="89"/>
      <c r="K247" s="90"/>
      <c r="L247" s="41"/>
      <c r="M247" s="51"/>
      <c r="N247" s="43"/>
      <c r="O247" s="20"/>
      <c r="P247" s="13">
        <f>SUM(B247:O247)</f>
        <v>0</v>
      </c>
      <c r="Q247" s="6">
        <f>SUM(P247-N247)</f>
        <v>0</v>
      </c>
    </row>
    <row r="248" spans="1:17" ht="12.75">
      <c r="A248" s="33"/>
      <c r="B248" s="142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36"/>
      <c r="P248" s="190"/>
      <c r="Q248" s="29"/>
    </row>
    <row r="249" spans="1:16" ht="12.75">
      <c r="A249" s="56" t="s">
        <v>134</v>
      </c>
      <c r="B249" s="149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1"/>
      <c r="P249" s="191"/>
    </row>
    <row r="250" spans="1:17" ht="12.75">
      <c r="A250" s="19" t="s">
        <v>135</v>
      </c>
      <c r="B250" s="83"/>
      <c r="C250" s="84"/>
      <c r="D250" s="84"/>
      <c r="E250" s="84"/>
      <c r="F250" s="84"/>
      <c r="G250" s="84"/>
      <c r="H250" s="84"/>
      <c r="I250" s="84"/>
      <c r="J250" s="84"/>
      <c r="K250" s="85"/>
      <c r="L250" s="41"/>
      <c r="M250" s="50"/>
      <c r="N250" s="43"/>
      <c r="O250" s="20"/>
      <c r="P250" s="13">
        <f>SUM(B250:O250)</f>
        <v>0</v>
      </c>
      <c r="Q250" s="6">
        <f>SUM(P250-N250)</f>
        <v>0</v>
      </c>
    </row>
    <row r="251" spans="1:17" ht="12.75">
      <c r="A251" s="19" t="s">
        <v>48</v>
      </c>
      <c r="B251" s="86"/>
      <c r="C251" s="15"/>
      <c r="D251" s="15"/>
      <c r="E251" s="15"/>
      <c r="F251" s="15"/>
      <c r="G251" s="15"/>
      <c r="H251" s="15"/>
      <c r="I251" s="15"/>
      <c r="J251" s="15"/>
      <c r="K251" s="87"/>
      <c r="L251" s="41"/>
      <c r="M251" s="97"/>
      <c r="N251" s="43"/>
      <c r="O251" s="20"/>
      <c r="P251" s="13">
        <f>SUM(B251:O251)</f>
        <v>0</v>
      </c>
      <c r="Q251" s="6">
        <f>SUM(P251-N251)</f>
        <v>0</v>
      </c>
    </row>
    <row r="252" spans="1:17" ht="12.75">
      <c r="A252" s="19" t="s">
        <v>45</v>
      </c>
      <c r="B252" s="86"/>
      <c r="C252" s="15"/>
      <c r="D252" s="15"/>
      <c r="E252" s="15"/>
      <c r="F252" s="15"/>
      <c r="G252" s="15"/>
      <c r="H252" s="15"/>
      <c r="I252" s="15"/>
      <c r="J252" s="15"/>
      <c r="K252" s="87"/>
      <c r="L252" s="41"/>
      <c r="M252" s="97"/>
      <c r="N252" s="43"/>
      <c r="O252" s="20"/>
      <c r="P252" s="13">
        <f>SUM(B252:O252)</f>
        <v>0</v>
      </c>
      <c r="Q252" s="6">
        <f>SUM(P252-N252)</f>
        <v>0</v>
      </c>
    </row>
    <row r="253" spans="1:17" ht="12.75">
      <c r="A253" s="19" t="s">
        <v>46</v>
      </c>
      <c r="B253" s="88"/>
      <c r="C253" s="89"/>
      <c r="D253" s="89"/>
      <c r="E253" s="89"/>
      <c r="F253" s="89"/>
      <c r="G253" s="89"/>
      <c r="H253" s="89"/>
      <c r="I253" s="89"/>
      <c r="J253" s="89"/>
      <c r="K253" s="90"/>
      <c r="L253" s="41"/>
      <c r="M253" s="51"/>
      <c r="N253" s="43"/>
      <c r="O253" s="20"/>
      <c r="P253" s="13">
        <f>SUM(B253:O253)</f>
        <v>0</v>
      </c>
      <c r="Q253" s="6">
        <f>SUM(P253-N253)</f>
        <v>0</v>
      </c>
    </row>
    <row r="254" spans="1:17" ht="12.75">
      <c r="A254" s="33"/>
      <c r="B254" s="142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36"/>
      <c r="P254" s="190"/>
      <c r="Q254" s="29"/>
    </row>
    <row r="255" spans="1:16" ht="12.75">
      <c r="A255" s="56" t="s">
        <v>136</v>
      </c>
      <c r="B255" s="149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1"/>
      <c r="P255" s="191"/>
    </row>
    <row r="256" spans="1:17" ht="12.75">
      <c r="A256" s="19" t="s">
        <v>137</v>
      </c>
      <c r="B256" s="83"/>
      <c r="C256" s="84"/>
      <c r="D256" s="84"/>
      <c r="E256" s="84"/>
      <c r="F256" s="84"/>
      <c r="G256" s="84"/>
      <c r="H256" s="84"/>
      <c r="I256" s="84"/>
      <c r="J256" s="84"/>
      <c r="K256" s="84"/>
      <c r="L256" s="85"/>
      <c r="M256" s="41"/>
      <c r="N256" s="43"/>
      <c r="O256" s="20"/>
      <c r="P256" s="13">
        <f>SUM(B256:O256)</f>
        <v>0</v>
      </c>
      <c r="Q256" s="6">
        <f>SUM(P256-N256)</f>
        <v>0</v>
      </c>
    </row>
    <row r="257" spans="1:17" ht="12.75">
      <c r="A257" s="19" t="s">
        <v>48</v>
      </c>
      <c r="B257" s="86"/>
      <c r="C257" s="15"/>
      <c r="D257" s="15"/>
      <c r="E257" s="15"/>
      <c r="F257" s="15"/>
      <c r="G257" s="15"/>
      <c r="H257" s="15"/>
      <c r="I257" s="15"/>
      <c r="J257" s="15"/>
      <c r="K257" s="15"/>
      <c r="L257" s="87"/>
      <c r="M257" s="41"/>
      <c r="N257" s="43"/>
      <c r="O257" s="20"/>
      <c r="P257" s="13">
        <f>SUM(B257:O257)</f>
        <v>0</v>
      </c>
      <c r="Q257" s="6">
        <f>SUM(P257-N257)</f>
        <v>0</v>
      </c>
    </row>
    <row r="258" spans="1:17" ht="12.75">
      <c r="A258" s="19" t="s">
        <v>45</v>
      </c>
      <c r="B258" s="86"/>
      <c r="C258" s="15"/>
      <c r="D258" s="15"/>
      <c r="E258" s="15"/>
      <c r="F258" s="15"/>
      <c r="G258" s="15"/>
      <c r="H258" s="15"/>
      <c r="I258" s="15"/>
      <c r="J258" s="15"/>
      <c r="K258" s="15"/>
      <c r="L258" s="87"/>
      <c r="M258" s="41"/>
      <c r="N258" s="43"/>
      <c r="O258" s="20"/>
      <c r="P258" s="13">
        <f>SUM(B258:O258)</f>
        <v>0</v>
      </c>
      <c r="Q258" s="6">
        <f>SUM(P258-N258)</f>
        <v>0</v>
      </c>
    </row>
    <row r="259" spans="1:17" ht="12.75">
      <c r="A259" s="19" t="s">
        <v>46</v>
      </c>
      <c r="B259" s="88"/>
      <c r="C259" s="89"/>
      <c r="D259" s="89"/>
      <c r="E259" s="89"/>
      <c r="F259" s="89"/>
      <c r="G259" s="89"/>
      <c r="H259" s="89"/>
      <c r="I259" s="89"/>
      <c r="J259" s="89"/>
      <c r="K259" s="89"/>
      <c r="L259" s="90"/>
      <c r="M259" s="41"/>
      <c r="N259" s="43"/>
      <c r="O259" s="20"/>
      <c r="P259" s="13">
        <f>SUM(B259:O259)</f>
        <v>0</v>
      </c>
      <c r="Q259" s="6">
        <f>SUM(P259-N259)</f>
        <v>0</v>
      </c>
    </row>
    <row r="260" spans="1:17" ht="12.75">
      <c r="A260" s="33"/>
      <c r="B260" s="142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36"/>
      <c r="P260" s="190"/>
      <c r="Q260" s="29"/>
    </row>
    <row r="261" spans="1:16" ht="12.75">
      <c r="A261" s="56" t="s">
        <v>138</v>
      </c>
      <c r="B261" s="149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1"/>
      <c r="P261" s="191"/>
    </row>
    <row r="262" spans="1:17" ht="12.75">
      <c r="A262" s="19" t="s">
        <v>139</v>
      </c>
      <c r="B262" s="83"/>
      <c r="C262" s="84"/>
      <c r="D262" s="84"/>
      <c r="E262" s="84"/>
      <c r="F262" s="84"/>
      <c r="G262" s="84"/>
      <c r="H262" s="84"/>
      <c r="I262" s="84"/>
      <c r="J262" s="84"/>
      <c r="K262" s="84"/>
      <c r="L262" s="85"/>
      <c r="M262" s="41"/>
      <c r="N262" s="43"/>
      <c r="O262" s="20"/>
      <c r="P262" s="13">
        <f>SUM(B262:O262)</f>
        <v>0</v>
      </c>
      <c r="Q262" s="6">
        <f>SUM(P262-N262)</f>
        <v>0</v>
      </c>
    </row>
    <row r="263" spans="1:17" ht="12.75">
      <c r="A263" s="19" t="s">
        <v>48</v>
      </c>
      <c r="B263" s="86"/>
      <c r="C263" s="15"/>
      <c r="D263" s="15"/>
      <c r="E263" s="15"/>
      <c r="F263" s="15"/>
      <c r="G263" s="15"/>
      <c r="H263" s="15"/>
      <c r="I263" s="15"/>
      <c r="J263" s="15"/>
      <c r="K263" s="15"/>
      <c r="L263" s="87"/>
      <c r="M263" s="41"/>
      <c r="N263" s="43"/>
      <c r="O263" s="20"/>
      <c r="P263" s="13">
        <f>SUM(B263:O263)</f>
        <v>0</v>
      </c>
      <c r="Q263" s="6">
        <f>SUM(P263-N263)</f>
        <v>0</v>
      </c>
    </row>
    <row r="264" spans="1:17" ht="12.75">
      <c r="A264" s="19" t="s">
        <v>45</v>
      </c>
      <c r="B264" s="86"/>
      <c r="C264" s="15"/>
      <c r="D264" s="15"/>
      <c r="E264" s="15"/>
      <c r="F264" s="15"/>
      <c r="G264" s="15"/>
      <c r="H264" s="15"/>
      <c r="I264" s="15"/>
      <c r="J264" s="15"/>
      <c r="K264" s="15"/>
      <c r="L264" s="87"/>
      <c r="M264" s="41"/>
      <c r="N264" s="43"/>
      <c r="O264" s="20"/>
      <c r="P264" s="13">
        <f>SUM(B264:O264)</f>
        <v>0</v>
      </c>
      <c r="Q264" s="6">
        <f>SUM(P264-N264)</f>
        <v>0</v>
      </c>
    </row>
    <row r="265" spans="1:17" ht="12.75">
      <c r="A265" s="19" t="s">
        <v>46</v>
      </c>
      <c r="B265" s="88"/>
      <c r="C265" s="89"/>
      <c r="D265" s="89"/>
      <c r="E265" s="89"/>
      <c r="F265" s="89"/>
      <c r="G265" s="89"/>
      <c r="H265" s="89"/>
      <c r="I265" s="89"/>
      <c r="J265" s="89"/>
      <c r="K265" s="89"/>
      <c r="L265" s="90"/>
      <c r="M265" s="41"/>
      <c r="N265" s="43"/>
      <c r="O265" s="20"/>
      <c r="P265" s="13">
        <f>SUM(B265:O265)</f>
        <v>0</v>
      </c>
      <c r="Q265" s="6">
        <f>SUM(P265-N265)</f>
        <v>0</v>
      </c>
    </row>
    <row r="266" spans="1:17" ht="12.75">
      <c r="A266" s="33"/>
      <c r="B266" s="142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36"/>
      <c r="P266" s="190"/>
      <c r="Q266" s="29"/>
    </row>
    <row r="267" spans="1:16" ht="12.75">
      <c r="A267" s="56" t="s">
        <v>140</v>
      </c>
      <c r="B267" s="149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1"/>
      <c r="P267" s="191"/>
    </row>
    <row r="268" spans="1:17" ht="12.75">
      <c r="A268" s="19" t="s">
        <v>141</v>
      </c>
      <c r="B268" s="83"/>
      <c r="C268" s="84"/>
      <c r="D268" s="84"/>
      <c r="E268" s="84"/>
      <c r="F268" s="84"/>
      <c r="G268" s="84"/>
      <c r="H268" s="84"/>
      <c r="I268" s="84"/>
      <c r="J268" s="84"/>
      <c r="K268" s="84"/>
      <c r="L268" s="85"/>
      <c r="M268" s="41"/>
      <c r="N268" s="43"/>
      <c r="O268" s="20"/>
      <c r="P268" s="13">
        <f>SUM(B268:O268)</f>
        <v>0</v>
      </c>
      <c r="Q268" s="6">
        <f>SUM(P268-N268)</f>
        <v>0</v>
      </c>
    </row>
    <row r="269" spans="1:17" ht="12.75">
      <c r="A269" s="19" t="s">
        <v>48</v>
      </c>
      <c r="B269" s="86"/>
      <c r="C269" s="15"/>
      <c r="D269" s="15"/>
      <c r="E269" s="15"/>
      <c r="F269" s="15"/>
      <c r="G269" s="15"/>
      <c r="H269" s="15"/>
      <c r="I269" s="15"/>
      <c r="J269" s="15"/>
      <c r="K269" s="15"/>
      <c r="L269" s="87"/>
      <c r="M269" s="41"/>
      <c r="N269" s="43"/>
      <c r="O269" s="20"/>
      <c r="P269" s="13">
        <f>SUM(B269:O269)</f>
        <v>0</v>
      </c>
      <c r="Q269" s="6">
        <f>SUM(P269-N269)</f>
        <v>0</v>
      </c>
    </row>
    <row r="270" spans="1:17" ht="12.75">
      <c r="A270" s="19" t="s">
        <v>45</v>
      </c>
      <c r="B270" s="86"/>
      <c r="C270" s="15"/>
      <c r="D270" s="15"/>
      <c r="E270" s="15"/>
      <c r="F270" s="15"/>
      <c r="G270" s="15"/>
      <c r="H270" s="15"/>
      <c r="I270" s="15"/>
      <c r="J270" s="15"/>
      <c r="K270" s="15"/>
      <c r="L270" s="87"/>
      <c r="M270" s="41"/>
      <c r="N270" s="43"/>
      <c r="O270" s="20"/>
      <c r="P270" s="13">
        <f>SUM(B270:O270)</f>
        <v>0</v>
      </c>
      <c r="Q270" s="6">
        <f>SUM(P270-N270)</f>
        <v>0</v>
      </c>
    </row>
    <row r="271" spans="1:17" ht="12.75">
      <c r="A271" s="19" t="s">
        <v>46</v>
      </c>
      <c r="B271" s="88"/>
      <c r="C271" s="89"/>
      <c r="D271" s="89"/>
      <c r="E271" s="89"/>
      <c r="F271" s="89"/>
      <c r="G271" s="89"/>
      <c r="H271" s="89"/>
      <c r="I271" s="89"/>
      <c r="J271" s="89"/>
      <c r="K271" s="89"/>
      <c r="L271" s="90"/>
      <c r="M271" s="41"/>
      <c r="N271" s="43"/>
      <c r="O271" s="20"/>
      <c r="P271" s="13">
        <f>SUM(B271:O271)</f>
        <v>0</v>
      </c>
      <c r="Q271" s="6">
        <f>SUM(P271-N271)</f>
        <v>0</v>
      </c>
    </row>
    <row r="272" spans="1:17" ht="12.75">
      <c r="A272" s="33"/>
      <c r="B272" s="142"/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36"/>
      <c r="P272" s="190"/>
      <c r="Q272" s="29"/>
    </row>
    <row r="273" spans="1:16" ht="12.75">
      <c r="A273" s="56" t="s">
        <v>202</v>
      </c>
      <c r="B273" s="149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1"/>
      <c r="P273" s="191"/>
    </row>
    <row r="274" spans="1:17" ht="12.75">
      <c r="A274" s="19" t="s">
        <v>48</v>
      </c>
      <c r="B274" s="83"/>
      <c r="C274" s="84"/>
      <c r="D274" s="84"/>
      <c r="E274" s="84"/>
      <c r="F274" s="84"/>
      <c r="G274" s="84"/>
      <c r="H274" s="84"/>
      <c r="I274" s="84"/>
      <c r="J274" s="84"/>
      <c r="K274" s="84"/>
      <c r="L274" s="85"/>
      <c r="M274" s="41"/>
      <c r="N274" s="43"/>
      <c r="O274" s="20"/>
      <c r="P274" s="13">
        <f>SUM(B274:O274)</f>
        <v>0</v>
      </c>
      <c r="Q274" s="6">
        <f>SUM(P274-N274)</f>
        <v>0</v>
      </c>
    </row>
    <row r="275" spans="1:17" ht="12.75">
      <c r="A275" s="19" t="s">
        <v>45</v>
      </c>
      <c r="B275" s="86"/>
      <c r="C275" s="15"/>
      <c r="D275" s="15"/>
      <c r="E275" s="15"/>
      <c r="F275" s="15"/>
      <c r="G275" s="15"/>
      <c r="H275" s="15"/>
      <c r="I275" s="15"/>
      <c r="J275" s="15"/>
      <c r="K275" s="15"/>
      <c r="L275" s="87"/>
      <c r="M275" s="41"/>
      <c r="N275" s="43"/>
      <c r="O275" s="20"/>
      <c r="P275" s="13">
        <f>SUM(B275:O275)</f>
        <v>0</v>
      </c>
      <c r="Q275" s="6">
        <f>SUM(P275-N275)</f>
        <v>0</v>
      </c>
    </row>
    <row r="276" spans="1:17" ht="12.75">
      <c r="A276" s="19" t="s">
        <v>46</v>
      </c>
      <c r="B276" s="88"/>
      <c r="C276" s="89"/>
      <c r="D276" s="89"/>
      <c r="E276" s="89"/>
      <c r="F276" s="89"/>
      <c r="G276" s="89"/>
      <c r="H276" s="89"/>
      <c r="I276" s="89"/>
      <c r="J276" s="89"/>
      <c r="K276" s="89"/>
      <c r="L276" s="90"/>
      <c r="M276" s="41"/>
      <c r="N276" s="43"/>
      <c r="O276" s="20"/>
      <c r="P276" s="13">
        <f>SUM(B276:O276)</f>
        <v>0</v>
      </c>
      <c r="Q276" s="6">
        <f>SUM(P276-N276)</f>
        <v>0</v>
      </c>
    </row>
    <row r="277" spans="1:17" ht="12.75">
      <c r="A277" s="33"/>
      <c r="B277" s="142"/>
      <c r="C277" s="143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36"/>
      <c r="P277" s="190"/>
      <c r="Q277" s="29"/>
    </row>
    <row r="278" spans="1:16" ht="12.75">
      <c r="A278" s="56" t="s">
        <v>201</v>
      </c>
      <c r="B278" s="149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1"/>
      <c r="P278" s="191"/>
    </row>
    <row r="279" spans="1:17" ht="12.75">
      <c r="A279" s="19" t="s">
        <v>48</v>
      </c>
      <c r="B279" s="83"/>
      <c r="C279" s="84"/>
      <c r="D279" s="84"/>
      <c r="E279" s="84"/>
      <c r="F279" s="84"/>
      <c r="G279" s="84"/>
      <c r="H279" s="84"/>
      <c r="I279" s="84"/>
      <c r="J279" s="84"/>
      <c r="K279" s="84"/>
      <c r="L279" s="85"/>
      <c r="M279" s="41"/>
      <c r="N279" s="43"/>
      <c r="O279" s="20"/>
      <c r="P279" s="13">
        <f>SUM(B279:O279)</f>
        <v>0</v>
      </c>
      <c r="Q279" s="6">
        <f>SUM(P279-N279)</f>
        <v>0</v>
      </c>
    </row>
    <row r="280" spans="1:17" ht="12.75">
      <c r="A280" s="19" t="s">
        <v>45</v>
      </c>
      <c r="B280" s="86"/>
      <c r="C280" s="15"/>
      <c r="D280" s="15"/>
      <c r="E280" s="15"/>
      <c r="F280" s="15"/>
      <c r="G280" s="15"/>
      <c r="H280" s="15"/>
      <c r="I280" s="15"/>
      <c r="J280" s="15"/>
      <c r="K280" s="15"/>
      <c r="L280" s="87"/>
      <c r="M280" s="41"/>
      <c r="N280" s="43"/>
      <c r="O280" s="20"/>
      <c r="P280" s="13">
        <f>SUM(B280:O280)</f>
        <v>0</v>
      </c>
      <c r="Q280" s="6">
        <f>SUM(P280-N280)</f>
        <v>0</v>
      </c>
    </row>
    <row r="281" spans="1:17" ht="12.75">
      <c r="A281" s="19" t="s">
        <v>46</v>
      </c>
      <c r="B281" s="88"/>
      <c r="C281" s="89"/>
      <c r="D281" s="89"/>
      <c r="E281" s="89"/>
      <c r="F281" s="89"/>
      <c r="G281" s="89"/>
      <c r="H281" s="89"/>
      <c r="I281" s="89"/>
      <c r="J281" s="89"/>
      <c r="K281" s="89"/>
      <c r="L281" s="90"/>
      <c r="M281" s="41"/>
      <c r="N281" s="43"/>
      <c r="O281" s="20"/>
      <c r="P281" s="13">
        <f>SUM(B281:O281)</f>
        <v>0</v>
      </c>
      <c r="Q281" s="6">
        <f>SUM(P281-N281)</f>
        <v>0</v>
      </c>
    </row>
    <row r="282" spans="1:17" ht="12.75">
      <c r="A282" s="33"/>
      <c r="B282" s="142"/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36"/>
      <c r="P282" s="190"/>
      <c r="Q282" s="29"/>
    </row>
    <row r="283" spans="1:16" ht="12.75">
      <c r="A283" s="56" t="s">
        <v>143</v>
      </c>
      <c r="B283" s="147"/>
      <c r="C283" s="148"/>
      <c r="D283" s="148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1"/>
      <c r="P283" s="191"/>
    </row>
    <row r="284" spans="1:17" ht="12.75">
      <c r="A284" s="19" t="s">
        <v>144</v>
      </c>
      <c r="B284" s="43"/>
      <c r="C284" s="43"/>
      <c r="D284" s="43"/>
      <c r="E284" s="51"/>
      <c r="F284" s="51"/>
      <c r="G284" s="51"/>
      <c r="H284" s="51"/>
      <c r="I284" s="51"/>
      <c r="J284" s="51"/>
      <c r="K284" s="51"/>
      <c r="L284" s="51"/>
      <c r="M284" s="41"/>
      <c r="N284" s="46"/>
      <c r="O284" s="20"/>
      <c r="P284" s="13">
        <f>SUM(B284:O284)</f>
        <v>0</v>
      </c>
      <c r="Q284" s="6">
        <f>SUM(P284-N284)</f>
        <v>0</v>
      </c>
    </row>
    <row r="285" spans="1:17" ht="12.75">
      <c r="A285" s="19" t="s">
        <v>111</v>
      </c>
      <c r="B285" s="43"/>
      <c r="C285" s="43"/>
      <c r="D285" s="43"/>
      <c r="E285" s="51"/>
      <c r="F285" s="51"/>
      <c r="G285" s="51"/>
      <c r="H285" s="51"/>
      <c r="I285" s="51"/>
      <c r="J285" s="51"/>
      <c r="K285" s="51"/>
      <c r="L285" s="51"/>
      <c r="M285" s="41"/>
      <c r="N285" s="46"/>
      <c r="O285" s="20"/>
      <c r="P285" s="13">
        <f>SUM(B285:O285)</f>
        <v>0</v>
      </c>
      <c r="Q285" s="6">
        <f>SUM(P285-N285)</f>
        <v>0</v>
      </c>
    </row>
    <row r="286" spans="1:17" ht="12.75">
      <c r="A286" s="19" t="s">
        <v>48</v>
      </c>
      <c r="B286" s="43"/>
      <c r="C286" s="43"/>
      <c r="D286" s="43"/>
      <c r="E286" s="51"/>
      <c r="F286" s="51"/>
      <c r="G286" s="51"/>
      <c r="H286" s="51"/>
      <c r="I286" s="51"/>
      <c r="J286" s="51"/>
      <c r="K286" s="51"/>
      <c r="L286" s="51"/>
      <c r="M286" s="41"/>
      <c r="N286" s="46"/>
      <c r="O286" s="20"/>
      <c r="P286" s="13">
        <f>SUM(B286:O286)</f>
        <v>0</v>
      </c>
      <c r="Q286" s="6">
        <f>SUM(P286-N286)</f>
        <v>0</v>
      </c>
    </row>
    <row r="287" spans="1:17" ht="12.75">
      <c r="A287" s="19" t="s">
        <v>45</v>
      </c>
      <c r="B287" s="43"/>
      <c r="C287" s="43"/>
      <c r="D287" s="43"/>
      <c r="E287" s="51"/>
      <c r="F287" s="51"/>
      <c r="G287" s="51"/>
      <c r="H287" s="51"/>
      <c r="I287" s="51"/>
      <c r="J287" s="51"/>
      <c r="K287" s="51"/>
      <c r="L287" s="51"/>
      <c r="M287" s="41"/>
      <c r="N287" s="46"/>
      <c r="O287" s="20"/>
      <c r="P287" s="13">
        <f>SUM(B287:O287)</f>
        <v>0</v>
      </c>
      <c r="Q287" s="6">
        <f>SUM(P287-N287)</f>
        <v>0</v>
      </c>
    </row>
    <row r="288" spans="1:17" ht="12.75">
      <c r="A288" s="19" t="s">
        <v>46</v>
      </c>
      <c r="B288" s="43"/>
      <c r="C288" s="43"/>
      <c r="D288" s="43"/>
      <c r="E288" s="51"/>
      <c r="F288" s="51"/>
      <c r="G288" s="51"/>
      <c r="H288" s="51"/>
      <c r="I288" s="51"/>
      <c r="J288" s="51"/>
      <c r="K288" s="51"/>
      <c r="L288" s="51"/>
      <c r="M288" s="41"/>
      <c r="N288" s="46"/>
      <c r="O288" s="20"/>
      <c r="P288" s="13">
        <f>SUM(B288:O288)</f>
        <v>0</v>
      </c>
      <c r="Q288" s="6">
        <f>SUM(P288-N288)</f>
        <v>0</v>
      </c>
    </row>
    <row r="289" spans="1:17" ht="12.75">
      <c r="A289" s="33"/>
      <c r="B289" s="147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36"/>
      <c r="P289" s="190"/>
      <c r="Q289" s="29"/>
    </row>
    <row r="290" spans="1:16" ht="12.75">
      <c r="A290" s="56" t="s">
        <v>152</v>
      </c>
      <c r="B290" s="147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11"/>
      <c r="P290" s="191"/>
    </row>
    <row r="291" spans="1:17" ht="12.75">
      <c r="A291" s="19" t="s">
        <v>153</v>
      </c>
      <c r="B291" s="43"/>
      <c r="C291" s="43"/>
      <c r="D291" s="43"/>
      <c r="E291" s="41"/>
      <c r="F291" s="41"/>
      <c r="G291" s="41"/>
      <c r="H291" s="41"/>
      <c r="I291" s="41"/>
      <c r="J291" s="41"/>
      <c r="K291" s="41"/>
      <c r="L291" s="41"/>
      <c r="M291" s="41"/>
      <c r="N291" s="43"/>
      <c r="O291" s="20"/>
      <c r="P291" s="13">
        <f>SUM(B291:O291)</f>
        <v>0</v>
      </c>
      <c r="Q291" s="6">
        <f>SUM(P291-N291)</f>
        <v>0</v>
      </c>
    </row>
    <row r="292" spans="1:17" ht="12.75">
      <c r="A292" s="19" t="s">
        <v>48</v>
      </c>
      <c r="B292" s="43"/>
      <c r="C292" s="43"/>
      <c r="D292" s="43"/>
      <c r="E292" s="41"/>
      <c r="F292" s="41"/>
      <c r="G292" s="41"/>
      <c r="H292" s="41"/>
      <c r="I292" s="41"/>
      <c r="J292" s="41"/>
      <c r="K292" s="41"/>
      <c r="L292" s="41"/>
      <c r="M292" s="41"/>
      <c r="N292" s="43"/>
      <c r="O292" s="20"/>
      <c r="P292" s="13">
        <f>SUM(B292:O292)</f>
        <v>0</v>
      </c>
      <c r="Q292" s="6">
        <f>SUM(P292-N292)</f>
        <v>0</v>
      </c>
    </row>
    <row r="293" spans="1:17" ht="12.75">
      <c r="A293" s="19" t="s">
        <v>45</v>
      </c>
      <c r="B293" s="43"/>
      <c r="C293" s="43"/>
      <c r="D293" s="43"/>
      <c r="E293" s="41"/>
      <c r="F293" s="41"/>
      <c r="G293" s="41"/>
      <c r="H293" s="41"/>
      <c r="I293" s="41"/>
      <c r="J293" s="41"/>
      <c r="K293" s="41"/>
      <c r="L293" s="41"/>
      <c r="M293" s="41"/>
      <c r="N293" s="43"/>
      <c r="O293" s="20"/>
      <c r="P293" s="13">
        <f>SUM(B293:O293)</f>
        <v>0</v>
      </c>
      <c r="Q293" s="6">
        <f>SUM(P293-N293)</f>
        <v>0</v>
      </c>
    </row>
    <row r="294" spans="1:17" ht="12.75">
      <c r="A294" s="19" t="s">
        <v>46</v>
      </c>
      <c r="B294" s="43"/>
      <c r="C294" s="43"/>
      <c r="D294" s="43"/>
      <c r="E294" s="41"/>
      <c r="F294" s="41"/>
      <c r="G294" s="41"/>
      <c r="H294" s="41"/>
      <c r="I294" s="41"/>
      <c r="J294" s="41"/>
      <c r="K294" s="41"/>
      <c r="L294" s="41"/>
      <c r="M294" s="41"/>
      <c r="N294" s="43"/>
      <c r="O294" s="20"/>
      <c r="P294" s="13">
        <f>SUM(B294:O294)</f>
        <v>0</v>
      </c>
      <c r="Q294" s="6">
        <f>SUM(P294-N294)</f>
        <v>0</v>
      </c>
    </row>
    <row r="295" spans="1:17" ht="12.75">
      <c r="A295" s="33"/>
      <c r="B295" s="147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36"/>
      <c r="P295" s="190"/>
      <c r="Q295" s="29"/>
    </row>
    <row r="296" spans="1:16" ht="12.75">
      <c r="A296" s="56" t="s">
        <v>145</v>
      </c>
      <c r="B296" s="147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11"/>
      <c r="P296" s="191"/>
    </row>
    <row r="297" spans="1:17" ht="12.75">
      <c r="A297" s="19" t="s">
        <v>146</v>
      </c>
      <c r="B297" s="43"/>
      <c r="C297" s="43"/>
      <c r="D297" s="43"/>
      <c r="E297" s="41"/>
      <c r="F297" s="41"/>
      <c r="G297" s="41"/>
      <c r="H297" s="41"/>
      <c r="I297" s="41"/>
      <c r="J297" s="41"/>
      <c r="K297" s="41"/>
      <c r="L297" s="41"/>
      <c r="M297" s="41"/>
      <c r="N297" s="43"/>
      <c r="O297" s="20"/>
      <c r="P297" s="13">
        <f aca="true" t="shared" si="14" ref="P297:P306">SUM(B297:O297)</f>
        <v>0</v>
      </c>
      <c r="Q297" s="6">
        <f aca="true" t="shared" si="15" ref="Q297:Q306">SUM(P297-N297)</f>
        <v>0</v>
      </c>
    </row>
    <row r="298" spans="1:17" ht="12.75">
      <c r="A298" s="19" t="s">
        <v>147</v>
      </c>
      <c r="B298" s="43"/>
      <c r="C298" s="43"/>
      <c r="D298" s="43"/>
      <c r="E298" s="41"/>
      <c r="F298" s="41"/>
      <c r="G298" s="41"/>
      <c r="H298" s="41"/>
      <c r="I298" s="41"/>
      <c r="J298" s="41"/>
      <c r="K298" s="41"/>
      <c r="L298" s="41"/>
      <c r="M298" s="41"/>
      <c r="N298" s="43"/>
      <c r="O298" s="20"/>
      <c r="P298" s="13">
        <f t="shared" si="14"/>
        <v>0</v>
      </c>
      <c r="Q298" s="6">
        <f>SUM(P298-N298)</f>
        <v>0</v>
      </c>
    </row>
    <row r="299" spans="1:17" ht="12.75">
      <c r="A299" s="19" t="s">
        <v>148</v>
      </c>
      <c r="B299" s="43"/>
      <c r="C299" s="43"/>
      <c r="D299" s="43"/>
      <c r="E299" s="41"/>
      <c r="F299" s="41"/>
      <c r="G299" s="41"/>
      <c r="H299" s="41"/>
      <c r="I299" s="41"/>
      <c r="J299" s="41"/>
      <c r="K299" s="41"/>
      <c r="L299" s="41"/>
      <c r="M299" s="41"/>
      <c r="N299" s="43"/>
      <c r="O299" s="20"/>
      <c r="P299" s="13">
        <f t="shared" si="14"/>
        <v>0</v>
      </c>
      <c r="Q299" s="6">
        <f>SUM(P299-N299)</f>
        <v>0</v>
      </c>
    </row>
    <row r="300" spans="1:17" ht="12.75">
      <c r="A300" s="19" t="s">
        <v>149</v>
      </c>
      <c r="B300" s="43"/>
      <c r="C300" s="43"/>
      <c r="D300" s="43"/>
      <c r="E300" s="41"/>
      <c r="F300" s="41"/>
      <c r="G300" s="41"/>
      <c r="H300" s="41"/>
      <c r="I300" s="41"/>
      <c r="J300" s="41"/>
      <c r="K300" s="41"/>
      <c r="L300" s="41"/>
      <c r="M300" s="41"/>
      <c r="N300" s="43"/>
      <c r="O300" s="20"/>
      <c r="P300" s="13">
        <f t="shared" si="14"/>
        <v>0</v>
      </c>
      <c r="Q300" s="6">
        <f t="shared" si="15"/>
        <v>0</v>
      </c>
    </row>
    <row r="301" spans="1:17" ht="12.75">
      <c r="A301" s="19" t="s">
        <v>54</v>
      </c>
      <c r="B301" s="43"/>
      <c r="C301" s="43"/>
      <c r="D301" s="43"/>
      <c r="E301" s="41"/>
      <c r="F301" s="41"/>
      <c r="G301" s="41"/>
      <c r="H301" s="41"/>
      <c r="I301" s="41"/>
      <c r="J301" s="41"/>
      <c r="K301" s="41"/>
      <c r="L301" s="41"/>
      <c r="M301" s="41"/>
      <c r="N301" s="43"/>
      <c r="O301" s="20"/>
      <c r="P301" s="13">
        <f t="shared" si="14"/>
        <v>0</v>
      </c>
      <c r="Q301" s="6">
        <f t="shared" si="15"/>
        <v>0</v>
      </c>
    </row>
    <row r="302" spans="1:17" ht="12.75">
      <c r="A302" s="19" t="s">
        <v>150</v>
      </c>
      <c r="B302" s="43"/>
      <c r="C302" s="43"/>
      <c r="D302" s="43"/>
      <c r="E302" s="41"/>
      <c r="F302" s="41"/>
      <c r="G302" s="41"/>
      <c r="H302" s="41"/>
      <c r="I302" s="41"/>
      <c r="J302" s="41"/>
      <c r="K302" s="41"/>
      <c r="L302" s="41"/>
      <c r="M302" s="41"/>
      <c r="N302" s="43"/>
      <c r="O302" s="20"/>
      <c r="P302" s="13">
        <f t="shared" si="14"/>
        <v>0</v>
      </c>
      <c r="Q302" s="6">
        <f>SUM(P302-N302)</f>
        <v>0</v>
      </c>
    </row>
    <row r="303" spans="1:17" ht="12.75">
      <c r="A303" s="19" t="s">
        <v>151</v>
      </c>
      <c r="B303" s="43"/>
      <c r="C303" s="43"/>
      <c r="D303" s="43"/>
      <c r="E303" s="41"/>
      <c r="F303" s="41"/>
      <c r="G303" s="41"/>
      <c r="H303" s="41"/>
      <c r="I303" s="41"/>
      <c r="J303" s="41"/>
      <c r="K303" s="41"/>
      <c r="L303" s="41"/>
      <c r="M303" s="41"/>
      <c r="N303" s="43"/>
      <c r="O303" s="20"/>
      <c r="P303" s="13">
        <f t="shared" si="14"/>
        <v>0</v>
      </c>
      <c r="Q303" s="6">
        <f>SUM(P303-N303)</f>
        <v>0</v>
      </c>
    </row>
    <row r="304" spans="1:17" ht="12.75">
      <c r="A304" s="19" t="s">
        <v>48</v>
      </c>
      <c r="B304" s="43"/>
      <c r="C304" s="43"/>
      <c r="D304" s="43"/>
      <c r="E304" s="41"/>
      <c r="F304" s="41"/>
      <c r="G304" s="41"/>
      <c r="H304" s="41"/>
      <c r="I304" s="41"/>
      <c r="J304" s="41"/>
      <c r="K304" s="41"/>
      <c r="L304" s="41"/>
      <c r="M304" s="41"/>
      <c r="N304" s="43"/>
      <c r="O304" s="20"/>
      <c r="P304" s="13">
        <f t="shared" si="14"/>
        <v>0</v>
      </c>
      <c r="Q304" s="6">
        <f>SUM(P304-N304)</f>
        <v>0</v>
      </c>
    </row>
    <row r="305" spans="1:17" ht="12.75">
      <c r="A305" s="19" t="s">
        <v>45</v>
      </c>
      <c r="B305" s="43"/>
      <c r="C305" s="43"/>
      <c r="D305" s="43"/>
      <c r="E305" s="41"/>
      <c r="F305" s="41"/>
      <c r="G305" s="41"/>
      <c r="H305" s="41"/>
      <c r="I305" s="41"/>
      <c r="J305" s="41"/>
      <c r="K305" s="41"/>
      <c r="L305" s="41"/>
      <c r="M305" s="41"/>
      <c r="N305" s="43"/>
      <c r="O305" s="20"/>
      <c r="P305" s="13">
        <f t="shared" si="14"/>
        <v>0</v>
      </c>
      <c r="Q305" s="6">
        <f t="shared" si="15"/>
        <v>0</v>
      </c>
    </row>
    <row r="306" spans="1:17" ht="12.75">
      <c r="A306" s="19" t="s">
        <v>46</v>
      </c>
      <c r="B306" s="43"/>
      <c r="C306" s="43"/>
      <c r="D306" s="43"/>
      <c r="E306" s="41"/>
      <c r="F306" s="41"/>
      <c r="G306" s="41"/>
      <c r="H306" s="41"/>
      <c r="I306" s="41"/>
      <c r="J306" s="41"/>
      <c r="K306" s="41"/>
      <c r="L306" s="41"/>
      <c r="M306" s="41"/>
      <c r="N306" s="43"/>
      <c r="O306" s="20"/>
      <c r="P306" s="13">
        <f t="shared" si="14"/>
        <v>0</v>
      </c>
      <c r="Q306" s="6">
        <f t="shared" si="15"/>
        <v>0</v>
      </c>
    </row>
    <row r="307" spans="1:17" ht="12.75">
      <c r="A307" s="33"/>
      <c r="B307" s="147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36"/>
      <c r="P307" s="140"/>
      <c r="Q307" s="29"/>
    </row>
    <row r="308" spans="1:16" ht="12.75">
      <c r="A308" s="37" t="s">
        <v>56</v>
      </c>
      <c r="B308" s="147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11"/>
      <c r="P308" s="141"/>
    </row>
    <row r="309" spans="1:17" ht="12.75">
      <c r="A309" s="19" t="s">
        <v>154</v>
      </c>
      <c r="B309" s="43"/>
      <c r="C309" s="43"/>
      <c r="D309" s="43"/>
      <c r="E309" s="41"/>
      <c r="F309" s="41"/>
      <c r="G309" s="41"/>
      <c r="H309" s="41"/>
      <c r="I309" s="41"/>
      <c r="J309" s="41"/>
      <c r="K309" s="41"/>
      <c r="L309" s="41"/>
      <c r="M309" s="41"/>
      <c r="N309" s="43"/>
      <c r="O309" s="20"/>
      <c r="P309" s="13">
        <f>SUM(B309:O309)</f>
        <v>0</v>
      </c>
      <c r="Q309" s="6">
        <f aca="true" t="shared" si="16" ref="Q309:Q322">SUM(P309-N309)</f>
        <v>0</v>
      </c>
    </row>
    <row r="310" spans="1:17" ht="12.75">
      <c r="A310" s="21" t="s">
        <v>55</v>
      </c>
      <c r="B310" s="43"/>
      <c r="C310" s="43"/>
      <c r="D310" s="43"/>
      <c r="E310" s="41"/>
      <c r="F310" s="41"/>
      <c r="G310" s="41"/>
      <c r="H310" s="41"/>
      <c r="I310" s="41"/>
      <c r="J310" s="41"/>
      <c r="K310" s="41"/>
      <c r="L310" s="41"/>
      <c r="M310" s="41"/>
      <c r="N310" s="43"/>
      <c r="O310" s="20"/>
      <c r="P310" s="13">
        <f>SUM(B310:O310)</f>
        <v>0</v>
      </c>
      <c r="Q310" s="6">
        <f t="shared" si="16"/>
        <v>0</v>
      </c>
    </row>
    <row r="311" spans="1:17" ht="12.75">
      <c r="A311" s="21" t="s">
        <v>45</v>
      </c>
      <c r="B311" s="43"/>
      <c r="C311" s="43"/>
      <c r="D311" s="43"/>
      <c r="E311" s="41"/>
      <c r="F311" s="41"/>
      <c r="G311" s="41"/>
      <c r="H311" s="41"/>
      <c r="I311" s="41"/>
      <c r="J311" s="41"/>
      <c r="K311" s="41"/>
      <c r="L311" s="41"/>
      <c r="M311" s="41"/>
      <c r="N311" s="43"/>
      <c r="O311" s="20"/>
      <c r="P311" s="13">
        <f>SUM(B311:O311)</f>
        <v>0</v>
      </c>
      <c r="Q311" s="6">
        <f t="shared" si="16"/>
        <v>0</v>
      </c>
    </row>
    <row r="312" spans="1:17" ht="12.75">
      <c r="A312" s="21" t="s">
        <v>46</v>
      </c>
      <c r="B312" s="43"/>
      <c r="C312" s="43"/>
      <c r="D312" s="43"/>
      <c r="E312" s="41"/>
      <c r="F312" s="41"/>
      <c r="G312" s="41"/>
      <c r="H312" s="41"/>
      <c r="I312" s="41"/>
      <c r="J312" s="41"/>
      <c r="K312" s="41"/>
      <c r="L312" s="41"/>
      <c r="M312" s="41"/>
      <c r="N312" s="43"/>
      <c r="O312" s="20"/>
      <c r="P312" s="13">
        <f>SUM(B312:O312)</f>
        <v>0</v>
      </c>
      <c r="Q312" s="6">
        <f t="shared" si="16"/>
        <v>0</v>
      </c>
    </row>
    <row r="313" spans="1:16" ht="12.75">
      <c r="A313" s="19"/>
      <c r="B313" s="147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144"/>
      <c r="O313" s="20"/>
      <c r="P313" s="13"/>
    </row>
    <row r="314" spans="1:17" ht="12.75">
      <c r="A314" s="19" t="s">
        <v>155</v>
      </c>
      <c r="B314" s="43"/>
      <c r="C314" s="43"/>
      <c r="D314" s="43"/>
      <c r="E314" s="41"/>
      <c r="F314" s="41"/>
      <c r="G314" s="41"/>
      <c r="H314" s="41"/>
      <c r="I314" s="41"/>
      <c r="J314" s="41"/>
      <c r="K314" s="41"/>
      <c r="L314" s="41"/>
      <c r="M314" s="41"/>
      <c r="N314" s="43"/>
      <c r="O314" s="20"/>
      <c r="P314" s="13">
        <f>SUM(B314:O314)</f>
        <v>0</v>
      </c>
      <c r="Q314" s="6">
        <f t="shared" si="16"/>
        <v>0</v>
      </c>
    </row>
    <row r="315" spans="1:17" ht="12.75">
      <c r="A315" s="21" t="s">
        <v>55</v>
      </c>
      <c r="B315" s="43"/>
      <c r="C315" s="43"/>
      <c r="D315" s="43"/>
      <c r="E315" s="41"/>
      <c r="F315" s="41"/>
      <c r="G315" s="41"/>
      <c r="H315" s="41"/>
      <c r="I315" s="41"/>
      <c r="J315" s="41"/>
      <c r="K315" s="41"/>
      <c r="L315" s="41"/>
      <c r="M315" s="41"/>
      <c r="N315" s="43"/>
      <c r="O315" s="20"/>
      <c r="P315" s="13">
        <f>SUM(B315:O315)</f>
        <v>0</v>
      </c>
      <c r="Q315" s="6">
        <f t="shared" si="16"/>
        <v>0</v>
      </c>
    </row>
    <row r="316" spans="1:17" ht="12.75">
      <c r="A316" s="21" t="s">
        <v>45</v>
      </c>
      <c r="B316" s="43"/>
      <c r="C316" s="43"/>
      <c r="D316" s="43"/>
      <c r="E316" s="41"/>
      <c r="F316" s="41"/>
      <c r="G316" s="41"/>
      <c r="H316" s="41"/>
      <c r="I316" s="41"/>
      <c r="J316" s="41"/>
      <c r="K316" s="41"/>
      <c r="L316" s="41"/>
      <c r="M316" s="41"/>
      <c r="N316" s="43"/>
      <c r="O316" s="20"/>
      <c r="P316" s="13">
        <f>SUM(B316:O316)</f>
        <v>0</v>
      </c>
      <c r="Q316" s="6">
        <f t="shared" si="16"/>
        <v>0</v>
      </c>
    </row>
    <row r="317" spans="1:17" ht="12.75">
      <c r="A317" s="21" t="s">
        <v>46</v>
      </c>
      <c r="B317" s="43"/>
      <c r="C317" s="43"/>
      <c r="D317" s="43"/>
      <c r="E317" s="41"/>
      <c r="F317" s="41"/>
      <c r="G317" s="41"/>
      <c r="H317" s="41"/>
      <c r="I317" s="41"/>
      <c r="J317" s="41"/>
      <c r="K317" s="41"/>
      <c r="L317" s="41"/>
      <c r="M317" s="41"/>
      <c r="N317" s="43"/>
      <c r="O317" s="20"/>
      <c r="P317" s="13">
        <f>SUM(B317:O317)</f>
        <v>0</v>
      </c>
      <c r="Q317" s="6">
        <f t="shared" si="16"/>
        <v>0</v>
      </c>
    </row>
    <row r="318" spans="1:16" ht="12.75">
      <c r="A318" s="19"/>
      <c r="B318" s="147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144"/>
      <c r="O318" s="20"/>
      <c r="P318" s="13"/>
    </row>
    <row r="319" spans="1:17" ht="12.75">
      <c r="A319" s="19" t="s">
        <v>156</v>
      </c>
      <c r="B319" s="43"/>
      <c r="C319" s="43"/>
      <c r="D319" s="43"/>
      <c r="E319" s="41"/>
      <c r="F319" s="41"/>
      <c r="G319" s="41"/>
      <c r="H319" s="41"/>
      <c r="I319" s="41"/>
      <c r="J319" s="41"/>
      <c r="K319" s="41"/>
      <c r="L319" s="41"/>
      <c r="M319" s="41"/>
      <c r="N319" s="43"/>
      <c r="O319" s="20"/>
      <c r="P319" s="13">
        <f>SUM(B319:O319)</f>
        <v>0</v>
      </c>
      <c r="Q319" s="6">
        <f t="shared" si="16"/>
        <v>0</v>
      </c>
    </row>
    <row r="320" spans="1:17" ht="12.75">
      <c r="A320" s="21" t="s">
        <v>55</v>
      </c>
      <c r="B320" s="43"/>
      <c r="C320" s="43"/>
      <c r="D320" s="43"/>
      <c r="E320" s="41"/>
      <c r="F320" s="41"/>
      <c r="G320" s="41"/>
      <c r="H320" s="41"/>
      <c r="I320" s="41"/>
      <c r="J320" s="41"/>
      <c r="K320" s="41"/>
      <c r="L320" s="41"/>
      <c r="M320" s="41"/>
      <c r="N320" s="43"/>
      <c r="O320" s="20"/>
      <c r="P320" s="13">
        <f>SUM(B320:O320)</f>
        <v>0</v>
      </c>
      <c r="Q320" s="6">
        <f t="shared" si="16"/>
        <v>0</v>
      </c>
    </row>
    <row r="321" spans="1:17" ht="12.75">
      <c r="A321" s="21" t="s">
        <v>45</v>
      </c>
      <c r="B321" s="43"/>
      <c r="C321" s="43"/>
      <c r="D321" s="43"/>
      <c r="E321" s="41"/>
      <c r="F321" s="41"/>
      <c r="G321" s="41"/>
      <c r="H321" s="41"/>
      <c r="I321" s="41"/>
      <c r="J321" s="41"/>
      <c r="K321" s="41"/>
      <c r="L321" s="41"/>
      <c r="M321" s="41"/>
      <c r="N321" s="43"/>
      <c r="O321" s="20"/>
      <c r="P321" s="13">
        <f>SUM(B321:O321)</f>
        <v>0</v>
      </c>
      <c r="Q321" s="6">
        <f t="shared" si="16"/>
        <v>0</v>
      </c>
    </row>
    <row r="322" spans="1:17" ht="12.75">
      <c r="A322" s="21" t="s">
        <v>46</v>
      </c>
      <c r="B322" s="43"/>
      <c r="C322" s="43"/>
      <c r="D322" s="43"/>
      <c r="E322" s="41"/>
      <c r="F322" s="41"/>
      <c r="G322" s="41"/>
      <c r="H322" s="41"/>
      <c r="I322" s="41"/>
      <c r="J322" s="41"/>
      <c r="K322" s="41"/>
      <c r="L322" s="41"/>
      <c r="M322" s="41"/>
      <c r="N322" s="43"/>
      <c r="O322" s="20"/>
      <c r="P322" s="13">
        <f>SUM(B322:O322)</f>
        <v>0</v>
      </c>
      <c r="Q322" s="6">
        <f t="shared" si="16"/>
        <v>0</v>
      </c>
    </row>
    <row r="323" spans="1:17" ht="12.75">
      <c r="A323" s="33"/>
      <c r="B323" s="147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36"/>
      <c r="P323" s="190"/>
      <c r="Q323" s="29"/>
    </row>
    <row r="324" spans="1:16" ht="12.75">
      <c r="A324" s="37" t="s">
        <v>57</v>
      </c>
      <c r="B324" s="147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11"/>
      <c r="P324" s="191"/>
    </row>
    <row r="325" spans="1:17" ht="12.75">
      <c r="A325" s="19" t="s">
        <v>157</v>
      </c>
      <c r="B325" s="43"/>
      <c r="C325" s="43"/>
      <c r="D325" s="43"/>
      <c r="E325" s="41"/>
      <c r="F325" s="41"/>
      <c r="G325" s="41"/>
      <c r="H325" s="41"/>
      <c r="I325" s="41"/>
      <c r="J325" s="41"/>
      <c r="K325" s="41"/>
      <c r="L325" s="41"/>
      <c r="M325" s="41"/>
      <c r="N325" s="43"/>
      <c r="O325" s="20"/>
      <c r="P325" s="13">
        <f>SUM(B325:O325)</f>
        <v>0</v>
      </c>
      <c r="Q325" s="6">
        <f>SUM(P325-N325)</f>
        <v>0</v>
      </c>
    </row>
    <row r="326" spans="1:17" ht="12.75">
      <c r="A326" s="21" t="s">
        <v>55</v>
      </c>
      <c r="B326" s="43"/>
      <c r="C326" s="43"/>
      <c r="D326" s="43"/>
      <c r="E326" s="41"/>
      <c r="F326" s="41"/>
      <c r="G326" s="41"/>
      <c r="H326" s="41"/>
      <c r="I326" s="41"/>
      <c r="J326" s="41"/>
      <c r="K326" s="41"/>
      <c r="L326" s="41"/>
      <c r="M326" s="41"/>
      <c r="N326" s="43"/>
      <c r="O326" s="20"/>
      <c r="P326" s="13">
        <f>SUM(B326:O326)</f>
        <v>0</v>
      </c>
      <c r="Q326" s="6">
        <f>SUM(P326-N326)</f>
        <v>0</v>
      </c>
    </row>
    <row r="327" spans="1:17" ht="12.75">
      <c r="A327" s="21" t="s">
        <v>45</v>
      </c>
      <c r="B327" s="43"/>
      <c r="C327" s="43"/>
      <c r="D327" s="43"/>
      <c r="E327" s="41"/>
      <c r="F327" s="41"/>
      <c r="G327" s="41"/>
      <c r="H327" s="41"/>
      <c r="I327" s="41"/>
      <c r="J327" s="41"/>
      <c r="K327" s="41"/>
      <c r="L327" s="41"/>
      <c r="M327" s="41"/>
      <c r="N327" s="43"/>
      <c r="O327" s="20"/>
      <c r="P327" s="13">
        <f>SUM(B327:O327)</f>
        <v>0</v>
      </c>
      <c r="Q327" s="6">
        <f>SUM(P327-N327)</f>
        <v>0</v>
      </c>
    </row>
    <row r="328" spans="1:17" ht="12.75">
      <c r="A328" s="21" t="s">
        <v>46</v>
      </c>
      <c r="B328" s="43"/>
      <c r="C328" s="43"/>
      <c r="D328" s="43"/>
      <c r="E328" s="41"/>
      <c r="F328" s="41"/>
      <c r="G328" s="41"/>
      <c r="H328" s="41"/>
      <c r="I328" s="41"/>
      <c r="J328" s="41"/>
      <c r="K328" s="41"/>
      <c r="L328" s="41"/>
      <c r="M328" s="41"/>
      <c r="N328" s="43"/>
      <c r="O328" s="20"/>
      <c r="P328" s="13">
        <f>SUM(B328:O328)</f>
        <v>0</v>
      </c>
      <c r="Q328" s="6">
        <f>SUM(P328-N328)</f>
        <v>0</v>
      </c>
    </row>
    <row r="329" spans="1:16" ht="12.75">
      <c r="A329" s="19"/>
      <c r="B329" s="147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144"/>
      <c r="O329" s="20"/>
      <c r="P329" s="13"/>
    </row>
    <row r="330" spans="1:17" ht="12.75">
      <c r="A330" s="19" t="s">
        <v>158</v>
      </c>
      <c r="B330" s="43"/>
      <c r="C330" s="43"/>
      <c r="D330" s="43"/>
      <c r="E330" s="41"/>
      <c r="F330" s="41"/>
      <c r="G330" s="41"/>
      <c r="H330" s="41"/>
      <c r="I330" s="41"/>
      <c r="J330" s="41"/>
      <c r="K330" s="41"/>
      <c r="L330" s="41"/>
      <c r="M330" s="41"/>
      <c r="N330" s="43"/>
      <c r="O330" s="20"/>
      <c r="P330" s="13">
        <f>SUM(B330:O330)</f>
        <v>0</v>
      </c>
      <c r="Q330" s="6">
        <f>SUM(P330-N330)</f>
        <v>0</v>
      </c>
    </row>
    <row r="331" spans="1:17" ht="12.75">
      <c r="A331" s="21" t="s">
        <v>55</v>
      </c>
      <c r="B331" s="43"/>
      <c r="C331" s="43"/>
      <c r="D331" s="43"/>
      <c r="E331" s="41"/>
      <c r="F331" s="41"/>
      <c r="G331" s="41"/>
      <c r="H331" s="41"/>
      <c r="I331" s="41"/>
      <c r="J331" s="41"/>
      <c r="K331" s="41"/>
      <c r="L331" s="41"/>
      <c r="M331" s="41"/>
      <c r="N331" s="43"/>
      <c r="O331" s="20"/>
      <c r="P331" s="13">
        <f>SUM(B331:O331)</f>
        <v>0</v>
      </c>
      <c r="Q331" s="6">
        <f>SUM(P331-N331)</f>
        <v>0</v>
      </c>
    </row>
    <row r="332" spans="1:17" ht="12.75">
      <c r="A332" s="21" t="s">
        <v>45</v>
      </c>
      <c r="B332" s="43"/>
      <c r="C332" s="43"/>
      <c r="D332" s="43"/>
      <c r="E332" s="41"/>
      <c r="F332" s="41"/>
      <c r="G332" s="41"/>
      <c r="H332" s="41"/>
      <c r="I332" s="41"/>
      <c r="J332" s="41"/>
      <c r="K332" s="41"/>
      <c r="L332" s="41"/>
      <c r="M332" s="41"/>
      <c r="N332" s="43"/>
      <c r="O332" s="20"/>
      <c r="P332" s="13">
        <f>SUM(B332:O332)</f>
        <v>0</v>
      </c>
      <c r="Q332" s="6">
        <f>SUM(P332-N332)</f>
        <v>0</v>
      </c>
    </row>
    <row r="333" spans="1:17" ht="12.75">
      <c r="A333" s="21" t="s">
        <v>46</v>
      </c>
      <c r="B333" s="43"/>
      <c r="C333" s="43"/>
      <c r="D333" s="43"/>
      <c r="E333" s="41"/>
      <c r="F333" s="41"/>
      <c r="G333" s="41"/>
      <c r="H333" s="41"/>
      <c r="I333" s="41"/>
      <c r="J333" s="41"/>
      <c r="K333" s="41"/>
      <c r="L333" s="41"/>
      <c r="M333" s="41"/>
      <c r="N333" s="43"/>
      <c r="O333" s="20"/>
      <c r="P333" s="13">
        <f>SUM(B333:O333)</f>
        <v>0</v>
      </c>
      <c r="Q333" s="6">
        <f>SUM(P333-N333)</f>
        <v>0</v>
      </c>
    </row>
    <row r="334" spans="1:16" ht="12.75">
      <c r="A334" s="19"/>
      <c r="B334" s="147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144"/>
      <c r="O334" s="20"/>
      <c r="P334" s="13"/>
    </row>
    <row r="335" spans="1:17" ht="12.75">
      <c r="A335" s="19" t="s">
        <v>159</v>
      </c>
      <c r="B335" s="43"/>
      <c r="C335" s="43"/>
      <c r="D335" s="43"/>
      <c r="E335" s="41"/>
      <c r="F335" s="41"/>
      <c r="G335" s="41"/>
      <c r="H335" s="41"/>
      <c r="I335" s="41"/>
      <c r="J335" s="41"/>
      <c r="K335" s="41"/>
      <c r="L335" s="41"/>
      <c r="M335" s="41"/>
      <c r="N335" s="43"/>
      <c r="O335" s="20"/>
      <c r="P335" s="13">
        <f>SUM(B335:O335)</f>
        <v>0</v>
      </c>
      <c r="Q335" s="6">
        <f>SUM(P335-N335)</f>
        <v>0</v>
      </c>
    </row>
    <row r="336" spans="1:17" ht="12.75">
      <c r="A336" s="21" t="s">
        <v>55</v>
      </c>
      <c r="B336" s="43"/>
      <c r="C336" s="43"/>
      <c r="D336" s="43"/>
      <c r="E336" s="41"/>
      <c r="F336" s="41"/>
      <c r="G336" s="41"/>
      <c r="H336" s="41"/>
      <c r="I336" s="41"/>
      <c r="J336" s="41"/>
      <c r="K336" s="41"/>
      <c r="L336" s="41"/>
      <c r="M336" s="41"/>
      <c r="N336" s="43"/>
      <c r="O336" s="20"/>
      <c r="P336" s="13">
        <f>SUM(B336:O336)</f>
        <v>0</v>
      </c>
      <c r="Q336" s="6">
        <f>SUM(P336-N336)</f>
        <v>0</v>
      </c>
    </row>
    <row r="337" spans="1:17" ht="12.75">
      <c r="A337" s="21" t="s">
        <v>45</v>
      </c>
      <c r="B337" s="43"/>
      <c r="C337" s="43"/>
      <c r="D337" s="43"/>
      <c r="E337" s="41"/>
      <c r="F337" s="41"/>
      <c r="G337" s="41"/>
      <c r="H337" s="41"/>
      <c r="I337" s="41"/>
      <c r="J337" s="41"/>
      <c r="K337" s="41"/>
      <c r="L337" s="41"/>
      <c r="M337" s="41"/>
      <c r="N337" s="43"/>
      <c r="O337" s="20"/>
      <c r="P337" s="13">
        <f>SUM(B337:O337)</f>
        <v>0</v>
      </c>
      <c r="Q337" s="6">
        <f>SUM(P337-N337)</f>
        <v>0</v>
      </c>
    </row>
    <row r="338" spans="1:17" ht="12.75">
      <c r="A338" s="21" t="s">
        <v>46</v>
      </c>
      <c r="B338" s="43"/>
      <c r="C338" s="43"/>
      <c r="D338" s="43"/>
      <c r="E338" s="41"/>
      <c r="F338" s="41"/>
      <c r="G338" s="41"/>
      <c r="H338" s="41"/>
      <c r="I338" s="41"/>
      <c r="J338" s="41"/>
      <c r="K338" s="41"/>
      <c r="L338" s="41"/>
      <c r="M338" s="41"/>
      <c r="N338" s="43"/>
      <c r="O338" s="20"/>
      <c r="P338" s="13">
        <f>SUM(B338:O338)</f>
        <v>0</v>
      </c>
      <c r="Q338" s="6">
        <f>SUM(P338-N338)</f>
        <v>0</v>
      </c>
    </row>
    <row r="339" spans="1:16" ht="12.75">
      <c r="A339" s="19"/>
      <c r="B339" s="147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144"/>
      <c r="O339" s="20"/>
      <c r="P339" s="13"/>
    </row>
    <row r="340" spans="1:17" ht="12.75">
      <c r="A340" s="19" t="s">
        <v>160</v>
      </c>
      <c r="B340" s="43"/>
      <c r="C340" s="43"/>
      <c r="D340" s="43"/>
      <c r="E340" s="41"/>
      <c r="F340" s="41"/>
      <c r="G340" s="41"/>
      <c r="H340" s="41"/>
      <c r="I340" s="41"/>
      <c r="J340" s="41"/>
      <c r="K340" s="41"/>
      <c r="L340" s="41"/>
      <c r="M340" s="41"/>
      <c r="N340" s="43"/>
      <c r="O340" s="20"/>
      <c r="P340" s="13">
        <f>SUM(B340:O340)</f>
        <v>0</v>
      </c>
      <c r="Q340" s="6">
        <f>SUM(P340-N340)</f>
        <v>0</v>
      </c>
    </row>
    <row r="341" spans="1:17" ht="12.75">
      <c r="A341" s="21" t="s">
        <v>55</v>
      </c>
      <c r="B341" s="43"/>
      <c r="C341" s="43"/>
      <c r="D341" s="43"/>
      <c r="E341" s="41"/>
      <c r="F341" s="41"/>
      <c r="G341" s="41"/>
      <c r="H341" s="41"/>
      <c r="I341" s="41"/>
      <c r="J341" s="41"/>
      <c r="K341" s="41"/>
      <c r="L341" s="41"/>
      <c r="M341" s="41"/>
      <c r="N341" s="43"/>
      <c r="O341" s="20"/>
      <c r="P341" s="13">
        <f>SUM(B341:O341)</f>
        <v>0</v>
      </c>
      <c r="Q341" s="6">
        <f>SUM(P341-N341)</f>
        <v>0</v>
      </c>
    </row>
    <row r="342" spans="1:17" ht="12.75">
      <c r="A342" s="21" t="s">
        <v>45</v>
      </c>
      <c r="B342" s="43"/>
      <c r="C342" s="43"/>
      <c r="D342" s="43"/>
      <c r="E342" s="41"/>
      <c r="F342" s="41"/>
      <c r="G342" s="41"/>
      <c r="H342" s="41"/>
      <c r="I342" s="41"/>
      <c r="J342" s="41"/>
      <c r="K342" s="41"/>
      <c r="L342" s="41"/>
      <c r="M342" s="41"/>
      <c r="N342" s="43"/>
      <c r="O342" s="20"/>
      <c r="P342" s="13">
        <f>SUM(B342:O342)</f>
        <v>0</v>
      </c>
      <c r="Q342" s="6">
        <f>SUM(P342-N342)</f>
        <v>0</v>
      </c>
    </row>
    <row r="343" spans="1:17" ht="12.75">
      <c r="A343" s="21" t="s">
        <v>46</v>
      </c>
      <c r="B343" s="43"/>
      <c r="C343" s="43"/>
      <c r="D343" s="43"/>
      <c r="E343" s="41"/>
      <c r="F343" s="41"/>
      <c r="G343" s="41"/>
      <c r="H343" s="41"/>
      <c r="I343" s="41"/>
      <c r="J343" s="41"/>
      <c r="K343" s="41"/>
      <c r="L343" s="41"/>
      <c r="M343" s="41"/>
      <c r="N343" s="43"/>
      <c r="O343" s="20"/>
      <c r="P343" s="13">
        <f>SUM(B343:O343)</f>
        <v>0</v>
      </c>
      <c r="Q343" s="6">
        <f>SUM(P343-N343)</f>
        <v>0</v>
      </c>
    </row>
    <row r="344" spans="1:17" ht="12.75">
      <c r="A344" s="33"/>
      <c r="B344" s="147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36"/>
      <c r="P344" s="190"/>
      <c r="Q344" s="29"/>
    </row>
    <row r="345" spans="1:16" ht="12.75">
      <c r="A345" s="37" t="s">
        <v>58</v>
      </c>
      <c r="B345" s="147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11"/>
      <c r="P345" s="191"/>
    </row>
    <row r="346" spans="1:17" ht="12.75">
      <c r="A346" s="19" t="s">
        <v>161</v>
      </c>
      <c r="B346" s="43"/>
      <c r="C346" s="43"/>
      <c r="D346" s="43"/>
      <c r="E346" s="41"/>
      <c r="F346" s="41"/>
      <c r="G346" s="41"/>
      <c r="H346" s="41"/>
      <c r="I346" s="41"/>
      <c r="J346" s="41"/>
      <c r="K346" s="41"/>
      <c r="L346" s="41"/>
      <c r="M346" s="41"/>
      <c r="N346" s="43"/>
      <c r="O346" s="20"/>
      <c r="P346" s="13">
        <f>SUM(B346:O346)</f>
        <v>0</v>
      </c>
      <c r="Q346" s="6">
        <f>SUM(P346-N346)</f>
        <v>0</v>
      </c>
    </row>
    <row r="347" spans="1:17" ht="12.75">
      <c r="A347" s="21" t="s">
        <v>55</v>
      </c>
      <c r="B347" s="43"/>
      <c r="C347" s="43"/>
      <c r="D347" s="43"/>
      <c r="E347" s="41"/>
      <c r="F347" s="41"/>
      <c r="G347" s="41"/>
      <c r="H347" s="41"/>
      <c r="I347" s="41"/>
      <c r="J347" s="41"/>
      <c r="K347" s="41"/>
      <c r="L347" s="41"/>
      <c r="M347" s="41"/>
      <c r="N347" s="43"/>
      <c r="O347" s="20"/>
      <c r="P347" s="13">
        <f>SUM(B347:O347)</f>
        <v>0</v>
      </c>
      <c r="Q347" s="6">
        <f>SUM(P347-N347)</f>
        <v>0</v>
      </c>
    </row>
    <row r="348" spans="1:17" ht="12.75">
      <c r="A348" s="21" t="s">
        <v>45</v>
      </c>
      <c r="B348" s="43"/>
      <c r="C348" s="43"/>
      <c r="D348" s="43"/>
      <c r="E348" s="41"/>
      <c r="F348" s="41"/>
      <c r="G348" s="41"/>
      <c r="H348" s="41"/>
      <c r="I348" s="41"/>
      <c r="J348" s="41"/>
      <c r="K348" s="41"/>
      <c r="L348" s="41"/>
      <c r="M348" s="41"/>
      <c r="N348" s="43"/>
      <c r="O348" s="20"/>
      <c r="P348" s="13">
        <f>SUM(B348:O348)</f>
        <v>0</v>
      </c>
      <c r="Q348" s="6">
        <f>SUM(P348-N348)</f>
        <v>0</v>
      </c>
    </row>
    <row r="349" spans="1:17" ht="12.75">
      <c r="A349" s="21" t="s">
        <v>46</v>
      </c>
      <c r="B349" s="43"/>
      <c r="C349" s="43"/>
      <c r="D349" s="43"/>
      <c r="E349" s="41"/>
      <c r="F349" s="41"/>
      <c r="G349" s="41"/>
      <c r="H349" s="41"/>
      <c r="I349" s="41"/>
      <c r="J349" s="41"/>
      <c r="K349" s="41"/>
      <c r="L349" s="41"/>
      <c r="M349" s="41"/>
      <c r="N349" s="43"/>
      <c r="O349" s="20"/>
      <c r="P349" s="13">
        <f>SUM(B349:O349)</f>
        <v>0</v>
      </c>
      <c r="Q349" s="6">
        <f>SUM(P349-N349)</f>
        <v>0</v>
      </c>
    </row>
    <row r="350" spans="1:17" ht="12.75">
      <c r="A350" s="58"/>
      <c r="B350" s="192"/>
      <c r="C350" s="193"/>
      <c r="D350" s="193"/>
      <c r="E350" s="193"/>
      <c r="F350" s="193"/>
      <c r="G350" s="193"/>
      <c r="H350" s="193"/>
      <c r="I350" s="193"/>
      <c r="J350" s="193"/>
      <c r="K350" s="193"/>
      <c r="L350" s="193"/>
      <c r="M350" s="193"/>
      <c r="N350" s="193"/>
      <c r="O350" s="36"/>
      <c r="P350" s="140"/>
      <c r="Q350" s="29"/>
    </row>
    <row r="351" ht="12.75">
      <c r="A351" s="59"/>
    </row>
  </sheetData>
  <sheetProtection/>
  <mergeCells count="56">
    <mergeCell ref="A1:P1"/>
    <mergeCell ref="A2:P2"/>
    <mergeCell ref="A4:P4"/>
    <mergeCell ref="P6:P8"/>
    <mergeCell ref="Q6:Q7"/>
    <mergeCell ref="P16:P18"/>
    <mergeCell ref="P26:P27"/>
    <mergeCell ref="P34:P35"/>
    <mergeCell ref="P42:P43"/>
    <mergeCell ref="P50:P51"/>
    <mergeCell ref="P58:P59"/>
    <mergeCell ref="P65:P66"/>
    <mergeCell ref="P72:P74"/>
    <mergeCell ref="P81:P82"/>
    <mergeCell ref="P87:P88"/>
    <mergeCell ref="P93:P94"/>
    <mergeCell ref="P99:P100"/>
    <mergeCell ref="P104:P105"/>
    <mergeCell ref="P109:P110"/>
    <mergeCell ref="P114:P115"/>
    <mergeCell ref="P119:P120"/>
    <mergeCell ref="P126:P127"/>
    <mergeCell ref="P132:P133"/>
    <mergeCell ref="P137:P138"/>
    <mergeCell ref="P142:P143"/>
    <mergeCell ref="P147:P148"/>
    <mergeCell ref="P153:P154"/>
    <mergeCell ref="P159:P160"/>
    <mergeCell ref="P164:P165"/>
    <mergeCell ref="P169:P170"/>
    <mergeCell ref="P175:P176"/>
    <mergeCell ref="P180:P181"/>
    <mergeCell ref="P185:P186"/>
    <mergeCell ref="P190:P191"/>
    <mergeCell ref="P195:P196"/>
    <mergeCell ref="P201:P202"/>
    <mergeCell ref="P206:P207"/>
    <mergeCell ref="P211:P212"/>
    <mergeCell ref="P217:P218"/>
    <mergeCell ref="P222:P223"/>
    <mergeCell ref="P227:P228"/>
    <mergeCell ref="P232:P233"/>
    <mergeCell ref="P237:P238"/>
    <mergeCell ref="P243:P244"/>
    <mergeCell ref="P248:P249"/>
    <mergeCell ref="P254:P255"/>
    <mergeCell ref="P260:P261"/>
    <mergeCell ref="P266:P267"/>
    <mergeCell ref="P344:P345"/>
    <mergeCell ref="B350:N350"/>
    <mergeCell ref="P272:P273"/>
    <mergeCell ref="P277:P278"/>
    <mergeCell ref="P282:P283"/>
    <mergeCell ref="P289:P290"/>
    <mergeCell ref="P295:P296"/>
    <mergeCell ref="P323:P324"/>
  </mergeCells>
  <printOptions gridLines="1"/>
  <pageMargins left="0.25" right="0.25" top="0.75" bottom="0.75" header="0.3" footer="0.3"/>
  <pageSetup orientation="landscape" paperSize="5" r:id="rId1"/>
  <headerFooter alignWithMargins="0">
    <oddFooter>&amp;C&amp;P of 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0"/>
  <sheetViews>
    <sheetView zoomScalePageLayoutView="0" workbookViewId="0" topLeftCell="A1">
      <pane ySplit="5" topLeftCell="A6" activePane="bottomLeft" state="frozen"/>
      <selection pane="topLeft" activeCell="B165" sqref="B165"/>
      <selection pane="bottomLeft" activeCell="A55" sqref="A55"/>
    </sheetView>
  </sheetViews>
  <sheetFormatPr defaultColWidth="9.140625" defaultRowHeight="12.75"/>
  <cols>
    <col min="1" max="1" width="43.57421875" style="0" bestFit="1" customWidth="1"/>
    <col min="2" max="4" width="8.28125" style="0" customWidth="1"/>
    <col min="5" max="5" width="8.28125" style="52" customWidth="1"/>
    <col min="6" max="6" width="8.28125" style="16" customWidth="1"/>
    <col min="7" max="7" width="10.7109375" style="0" hidden="1" customWidth="1"/>
    <col min="8" max="8" width="8.28125" style="0" customWidth="1"/>
    <col min="9" max="9" width="9.140625" style="6" customWidth="1"/>
  </cols>
  <sheetData>
    <row r="1" spans="1:8" ht="18" customHeight="1">
      <c r="A1" s="195" t="s">
        <v>167</v>
      </c>
      <c r="B1" s="195"/>
      <c r="C1" s="195"/>
      <c r="D1" s="195"/>
      <c r="E1" s="195"/>
      <c r="F1" s="195"/>
      <c r="G1" s="195"/>
      <c r="H1" s="195"/>
    </row>
    <row r="2" spans="1:9" ht="15" customHeight="1" thickBot="1">
      <c r="A2" s="196"/>
      <c r="B2" s="196"/>
      <c r="C2" s="196"/>
      <c r="D2" s="196"/>
      <c r="E2" s="196"/>
      <c r="F2" s="196"/>
      <c r="G2" s="196"/>
      <c r="H2" s="196"/>
      <c r="I2" s="6" t="s">
        <v>1</v>
      </c>
    </row>
    <row r="3" spans="1:8" ht="15" customHeight="1" thickBot="1">
      <c r="A3" s="42" t="s">
        <v>3</v>
      </c>
      <c r="B3" s="42">
        <v>86</v>
      </c>
      <c r="C3" s="42">
        <v>80</v>
      </c>
      <c r="D3" s="42">
        <v>23</v>
      </c>
      <c r="E3" s="41">
        <f>SUM(B3:D3)</f>
        <v>189</v>
      </c>
      <c r="F3" s="43">
        <v>100</v>
      </c>
      <c r="G3" s="16"/>
      <c r="H3" s="17">
        <f>SUM(E3:G3)</f>
        <v>289</v>
      </c>
    </row>
    <row r="4" spans="1:9" ht="13.5" thickBot="1">
      <c r="A4" s="196" t="s">
        <v>2</v>
      </c>
      <c r="B4" s="196"/>
      <c r="C4" s="196"/>
      <c r="D4" s="196"/>
      <c r="E4" s="196"/>
      <c r="F4" s="196"/>
      <c r="G4" s="196"/>
      <c r="H4" s="196"/>
      <c r="I4" s="9" t="s">
        <v>19</v>
      </c>
    </row>
    <row r="5" spans="1:9" ht="15.75" customHeight="1" thickBot="1">
      <c r="A5" s="3"/>
      <c r="B5" s="39" t="s">
        <v>174</v>
      </c>
      <c r="C5" s="39" t="s">
        <v>175</v>
      </c>
      <c r="D5" s="39" t="s">
        <v>176</v>
      </c>
      <c r="E5" s="39" t="s">
        <v>9</v>
      </c>
      <c r="F5" s="5" t="s">
        <v>15</v>
      </c>
      <c r="G5" s="5" t="s">
        <v>17</v>
      </c>
      <c r="H5" s="8" t="s">
        <v>16</v>
      </c>
      <c r="I5" s="7" t="s">
        <v>18</v>
      </c>
    </row>
    <row r="6" spans="1:9" ht="15.75" customHeight="1">
      <c r="A6" s="48"/>
      <c r="B6" s="48"/>
      <c r="C6" s="48"/>
      <c r="D6" s="48"/>
      <c r="E6" s="205"/>
      <c r="F6" s="205"/>
      <c r="G6" s="205"/>
      <c r="H6" s="197"/>
      <c r="I6" s="201"/>
    </row>
    <row r="7" spans="1:9" ht="15.75" customHeight="1">
      <c r="A7" s="3" t="s">
        <v>49</v>
      </c>
      <c r="B7" s="69"/>
      <c r="C7" s="66"/>
      <c r="D7" s="66"/>
      <c r="E7" s="205"/>
      <c r="F7" s="205"/>
      <c r="G7" s="205"/>
      <c r="H7" s="197"/>
      <c r="I7" s="202"/>
    </row>
    <row r="8" spans="1:8" ht="12.75">
      <c r="A8" s="55" t="s">
        <v>52</v>
      </c>
      <c r="B8" s="68"/>
      <c r="C8" s="67"/>
      <c r="D8" s="67"/>
      <c r="E8" s="207"/>
      <c r="F8" s="207"/>
      <c r="G8" s="11"/>
      <c r="H8" s="54"/>
    </row>
    <row r="9" spans="1:9" ht="12.75">
      <c r="A9" s="19" t="s">
        <v>26</v>
      </c>
      <c r="B9" s="64">
        <v>58</v>
      </c>
      <c r="C9" s="64">
        <v>37</v>
      </c>
      <c r="D9" s="64">
        <v>12</v>
      </c>
      <c r="E9" s="41">
        <f>SUM(B9:D9)</f>
        <v>107</v>
      </c>
      <c r="F9" s="43">
        <f>Absentee!G9</f>
        <v>54</v>
      </c>
      <c r="G9" s="20"/>
      <c r="H9" s="13">
        <f aca="true" t="shared" si="0" ref="H9:H15">SUM(E9:G9)</f>
        <v>161</v>
      </c>
      <c r="I9" s="6">
        <f aca="true" t="shared" si="1" ref="I9:I15">SUM(H9-F9)</f>
        <v>107</v>
      </c>
    </row>
    <row r="10" spans="1:9" s="30" customFormat="1" ht="12.75">
      <c r="A10" s="31" t="s">
        <v>29</v>
      </c>
      <c r="B10" s="31">
        <v>22</v>
      </c>
      <c r="C10" s="31">
        <v>37</v>
      </c>
      <c r="D10" s="31">
        <v>9</v>
      </c>
      <c r="E10" s="41">
        <f aca="true" t="shared" si="2" ref="E10:E15">SUM(B10:D10)</f>
        <v>68</v>
      </c>
      <c r="F10" s="43">
        <f>Absentee!G10</f>
        <v>43</v>
      </c>
      <c r="G10" s="26"/>
      <c r="H10" s="13">
        <f t="shared" si="0"/>
        <v>111</v>
      </c>
      <c r="I10" s="29">
        <f t="shared" si="1"/>
        <v>68</v>
      </c>
    </row>
    <row r="11" spans="1:9" s="30" customFormat="1" ht="12.75">
      <c r="A11" s="31" t="s">
        <v>59</v>
      </c>
      <c r="B11" s="31">
        <v>2</v>
      </c>
      <c r="C11" s="31">
        <v>2</v>
      </c>
      <c r="D11" s="31">
        <v>0</v>
      </c>
      <c r="E11" s="41">
        <f t="shared" si="2"/>
        <v>4</v>
      </c>
      <c r="F11" s="43">
        <f>Absentee!G11</f>
        <v>1</v>
      </c>
      <c r="G11" s="26"/>
      <c r="H11" s="13">
        <f t="shared" si="0"/>
        <v>5</v>
      </c>
      <c r="I11" s="29">
        <f t="shared" si="1"/>
        <v>4</v>
      </c>
    </row>
    <row r="12" spans="1:9" s="30" customFormat="1" ht="12.75">
      <c r="A12" s="31" t="s">
        <v>60</v>
      </c>
      <c r="B12" s="31">
        <v>0</v>
      </c>
      <c r="C12" s="31">
        <v>2</v>
      </c>
      <c r="D12" s="31">
        <v>0</v>
      </c>
      <c r="E12" s="41">
        <f t="shared" si="2"/>
        <v>2</v>
      </c>
      <c r="F12" s="43">
        <f>Absentee!G12</f>
        <v>2</v>
      </c>
      <c r="G12" s="26"/>
      <c r="H12" s="13">
        <f t="shared" si="0"/>
        <v>4</v>
      </c>
      <c r="I12" s="29">
        <f t="shared" si="1"/>
        <v>2</v>
      </c>
    </row>
    <row r="13" spans="1:9" ht="12.75">
      <c r="A13" s="19" t="s">
        <v>48</v>
      </c>
      <c r="B13" s="19">
        <v>0</v>
      </c>
      <c r="C13" s="19">
        <v>0</v>
      </c>
      <c r="D13" s="19">
        <v>0</v>
      </c>
      <c r="E13" s="41">
        <f t="shared" si="2"/>
        <v>0</v>
      </c>
      <c r="F13" s="43">
        <f>Absentee!G13</f>
        <v>0</v>
      </c>
      <c r="G13" s="20"/>
      <c r="H13" s="13">
        <f t="shared" si="0"/>
        <v>0</v>
      </c>
      <c r="I13" s="6">
        <f t="shared" si="1"/>
        <v>0</v>
      </c>
    </row>
    <row r="14" spans="1:9" ht="12.75">
      <c r="A14" s="19" t="s">
        <v>45</v>
      </c>
      <c r="B14" s="19">
        <v>0</v>
      </c>
      <c r="C14" s="19">
        <v>0</v>
      </c>
      <c r="D14" s="19">
        <v>0</v>
      </c>
      <c r="E14" s="41">
        <f t="shared" si="2"/>
        <v>0</v>
      </c>
      <c r="F14" s="43">
        <f>Absentee!G14</f>
        <v>0</v>
      </c>
      <c r="G14" s="20"/>
      <c r="H14" s="13">
        <f t="shared" si="0"/>
        <v>0</v>
      </c>
      <c r="I14" s="6">
        <f t="shared" si="1"/>
        <v>0</v>
      </c>
    </row>
    <row r="15" spans="1:9" ht="12.75">
      <c r="A15" s="19" t="s">
        <v>46</v>
      </c>
      <c r="B15" s="63">
        <v>4</v>
      </c>
      <c r="C15" s="63">
        <v>2</v>
      </c>
      <c r="D15" s="63">
        <v>2</v>
      </c>
      <c r="E15" s="50">
        <f t="shared" si="2"/>
        <v>8</v>
      </c>
      <c r="F15" s="45">
        <f>Absentee!G15</f>
        <v>0</v>
      </c>
      <c r="G15" s="20"/>
      <c r="H15" s="13">
        <f t="shared" si="0"/>
        <v>8</v>
      </c>
      <c r="I15" s="6">
        <f t="shared" si="1"/>
        <v>8</v>
      </c>
    </row>
    <row r="16" spans="1:9" s="30" customFormat="1" ht="12.75">
      <c r="A16" s="35"/>
      <c r="B16" s="71"/>
      <c r="C16" s="62"/>
      <c r="D16" s="62"/>
      <c r="E16" s="152"/>
      <c r="F16" s="155"/>
      <c r="G16" s="36"/>
      <c r="H16" s="103"/>
      <c r="I16" s="29"/>
    </row>
    <row r="17" spans="1:9" s="30" customFormat="1" ht="15.75">
      <c r="A17" s="38" t="s">
        <v>50</v>
      </c>
      <c r="B17" s="69"/>
      <c r="C17" s="66"/>
      <c r="D17" s="66"/>
      <c r="E17" s="157"/>
      <c r="F17" s="153"/>
      <c r="G17" s="32"/>
      <c r="H17" s="105"/>
      <c r="I17" s="29"/>
    </row>
    <row r="18" spans="1:8" ht="12.75">
      <c r="A18" s="55" t="s">
        <v>87</v>
      </c>
      <c r="B18" s="68"/>
      <c r="C18" s="67"/>
      <c r="D18" s="67"/>
      <c r="E18" s="159"/>
      <c r="F18" s="154"/>
      <c r="G18" s="11"/>
      <c r="H18" s="104"/>
    </row>
    <row r="19" spans="1:9" ht="12.75">
      <c r="A19" s="19" t="s">
        <v>62</v>
      </c>
      <c r="B19" s="64">
        <v>66</v>
      </c>
      <c r="C19" s="64">
        <v>40</v>
      </c>
      <c r="D19" s="64">
        <v>15</v>
      </c>
      <c r="E19" s="51">
        <f>SUM(B19:D19)</f>
        <v>121</v>
      </c>
      <c r="F19" s="46">
        <f>Absentee!G19</f>
        <v>60</v>
      </c>
      <c r="G19" s="20"/>
      <c r="H19" s="13">
        <f aca="true" t="shared" si="3" ref="H19:H25">SUM(E19:G19)</f>
        <v>181</v>
      </c>
      <c r="I19" s="6">
        <f aca="true" t="shared" si="4" ref="I19:I25">SUM(H19-F19)</f>
        <v>121</v>
      </c>
    </row>
    <row r="20" spans="1:9" ht="12.75">
      <c r="A20" s="19" t="s">
        <v>63</v>
      </c>
      <c r="B20" s="19">
        <v>18</v>
      </c>
      <c r="C20" s="19">
        <v>35</v>
      </c>
      <c r="D20" s="19">
        <v>8</v>
      </c>
      <c r="E20" s="41">
        <f aca="true" t="shared" si="5" ref="E20:E25">SUM(B20:D20)</f>
        <v>61</v>
      </c>
      <c r="F20" s="43">
        <f>Absentee!G20</f>
        <v>39</v>
      </c>
      <c r="G20" s="20"/>
      <c r="H20" s="13">
        <f t="shared" si="3"/>
        <v>100</v>
      </c>
      <c r="I20" s="6">
        <f t="shared" si="4"/>
        <v>61</v>
      </c>
    </row>
    <row r="21" spans="1:9" ht="12.75">
      <c r="A21" s="19" t="s">
        <v>64</v>
      </c>
      <c r="B21" s="19">
        <v>2</v>
      </c>
      <c r="C21" s="19">
        <v>2</v>
      </c>
      <c r="D21" s="19">
        <v>0</v>
      </c>
      <c r="E21" s="41">
        <f t="shared" si="5"/>
        <v>4</v>
      </c>
      <c r="F21" s="43">
        <f>Absentee!G21</f>
        <v>0</v>
      </c>
      <c r="G21" s="20"/>
      <c r="H21" s="13">
        <f t="shared" si="3"/>
        <v>4</v>
      </c>
      <c r="I21" s="6">
        <f t="shared" si="4"/>
        <v>4</v>
      </c>
    </row>
    <row r="22" spans="1:9" ht="12.75">
      <c r="A22" s="19" t="s">
        <v>65</v>
      </c>
      <c r="B22" s="19">
        <v>0</v>
      </c>
      <c r="C22" s="19">
        <v>3</v>
      </c>
      <c r="D22" s="19">
        <v>0</v>
      </c>
      <c r="E22" s="41">
        <f t="shared" si="5"/>
        <v>3</v>
      </c>
      <c r="F22" s="43">
        <f>Absentee!G22</f>
        <v>1</v>
      </c>
      <c r="G22" s="20"/>
      <c r="H22" s="13">
        <f t="shared" si="3"/>
        <v>4</v>
      </c>
      <c r="I22" s="6">
        <f t="shared" si="4"/>
        <v>3</v>
      </c>
    </row>
    <row r="23" spans="1:9" ht="12.75">
      <c r="A23" s="19" t="s">
        <v>48</v>
      </c>
      <c r="B23" s="19">
        <v>0</v>
      </c>
      <c r="C23" s="19">
        <v>0</v>
      </c>
      <c r="D23" s="19">
        <v>0</v>
      </c>
      <c r="E23" s="41">
        <f t="shared" si="5"/>
        <v>0</v>
      </c>
      <c r="F23" s="43">
        <f>Absentee!G23</f>
        <v>0</v>
      </c>
      <c r="G23" s="20"/>
      <c r="H23" s="13">
        <f t="shared" si="3"/>
        <v>0</v>
      </c>
      <c r="I23" s="6">
        <f t="shared" si="4"/>
        <v>0</v>
      </c>
    </row>
    <row r="24" spans="1:9" ht="12.75">
      <c r="A24" s="19" t="s">
        <v>45</v>
      </c>
      <c r="B24" s="19">
        <v>0</v>
      </c>
      <c r="C24" s="19">
        <v>0</v>
      </c>
      <c r="D24" s="19">
        <v>0</v>
      </c>
      <c r="E24" s="41">
        <f t="shared" si="5"/>
        <v>0</v>
      </c>
      <c r="F24" s="43">
        <f>Absentee!G24</f>
        <v>0</v>
      </c>
      <c r="G24" s="20"/>
      <c r="H24" s="13">
        <f t="shared" si="3"/>
        <v>0</v>
      </c>
      <c r="I24" s="6">
        <f t="shared" si="4"/>
        <v>0</v>
      </c>
    </row>
    <row r="25" spans="1:9" ht="12.75">
      <c r="A25" s="19" t="s">
        <v>46</v>
      </c>
      <c r="B25" s="63">
        <v>0</v>
      </c>
      <c r="C25" s="63">
        <v>0</v>
      </c>
      <c r="D25" s="63">
        <v>0</v>
      </c>
      <c r="E25" s="50">
        <f t="shared" si="5"/>
        <v>0</v>
      </c>
      <c r="F25" s="45">
        <f>Absentee!G25</f>
        <v>0</v>
      </c>
      <c r="G25" s="20"/>
      <c r="H25" s="13">
        <f t="shared" si="3"/>
        <v>0</v>
      </c>
      <c r="I25" s="6">
        <f t="shared" si="4"/>
        <v>0</v>
      </c>
    </row>
    <row r="26" spans="1:9" ht="12.75">
      <c r="A26" s="35"/>
      <c r="B26" s="71"/>
      <c r="C26" s="62"/>
      <c r="D26" s="62"/>
      <c r="E26" s="152"/>
      <c r="F26" s="155"/>
      <c r="G26" s="36"/>
      <c r="H26" s="103"/>
      <c r="I26" s="29"/>
    </row>
    <row r="27" spans="1:8" ht="12.75">
      <c r="A27" s="55" t="s">
        <v>88</v>
      </c>
      <c r="B27" s="68"/>
      <c r="C27" s="67"/>
      <c r="D27" s="67"/>
      <c r="E27" s="159"/>
      <c r="F27" s="154"/>
      <c r="G27" s="11"/>
      <c r="H27" s="104"/>
    </row>
    <row r="28" spans="1:9" ht="12.75">
      <c r="A28" s="19" t="s">
        <v>66</v>
      </c>
      <c r="B28" s="64">
        <v>64</v>
      </c>
      <c r="C28" s="64">
        <v>43</v>
      </c>
      <c r="D28" s="64">
        <v>15</v>
      </c>
      <c r="E28" s="51">
        <f aca="true" t="shared" si="6" ref="E28:E33">SUM(B28:D28)</f>
        <v>122</v>
      </c>
      <c r="F28" s="46">
        <f>Absentee!G28</f>
        <v>63</v>
      </c>
      <c r="G28" s="11"/>
      <c r="H28" s="13">
        <f aca="true" t="shared" si="7" ref="H28:H33">SUM(E28:G28)</f>
        <v>185</v>
      </c>
      <c r="I28" s="6">
        <f aca="true" t="shared" si="8" ref="I28:I33">SUM(H28-F28)</f>
        <v>122</v>
      </c>
    </row>
    <row r="29" spans="1:9" ht="12.75">
      <c r="A29" s="64" t="s">
        <v>67</v>
      </c>
      <c r="B29" s="64">
        <v>16</v>
      </c>
      <c r="C29" s="64">
        <v>32</v>
      </c>
      <c r="D29" s="64">
        <v>5</v>
      </c>
      <c r="E29" s="41">
        <f t="shared" si="6"/>
        <v>53</v>
      </c>
      <c r="F29" s="43">
        <f>Absentee!G29</f>
        <v>35</v>
      </c>
      <c r="G29" s="20"/>
      <c r="H29" s="13">
        <f t="shared" si="7"/>
        <v>88</v>
      </c>
      <c r="I29" s="6">
        <f t="shared" si="8"/>
        <v>53</v>
      </c>
    </row>
    <row r="30" spans="1:9" ht="12.75">
      <c r="A30" s="19" t="s">
        <v>68</v>
      </c>
      <c r="B30" s="64">
        <v>3</v>
      </c>
      <c r="C30" s="64">
        <v>4</v>
      </c>
      <c r="D30" s="64">
        <v>1</v>
      </c>
      <c r="E30" s="41">
        <f t="shared" si="6"/>
        <v>8</v>
      </c>
      <c r="F30" s="43">
        <f>Absentee!G30</f>
        <v>0</v>
      </c>
      <c r="G30" s="20"/>
      <c r="H30" s="13">
        <f t="shared" si="7"/>
        <v>8</v>
      </c>
      <c r="I30" s="6">
        <f t="shared" si="8"/>
        <v>8</v>
      </c>
    </row>
    <row r="31" spans="1:9" ht="12.75">
      <c r="A31" s="19" t="s">
        <v>48</v>
      </c>
      <c r="B31" s="19">
        <v>0</v>
      </c>
      <c r="C31" s="19">
        <v>0</v>
      </c>
      <c r="D31" s="19">
        <v>0</v>
      </c>
      <c r="E31" s="41">
        <f t="shared" si="6"/>
        <v>0</v>
      </c>
      <c r="F31" s="43">
        <f>Absentee!G31</f>
        <v>0</v>
      </c>
      <c r="G31" s="20"/>
      <c r="H31" s="13">
        <f t="shared" si="7"/>
        <v>0</v>
      </c>
      <c r="I31" s="6">
        <f t="shared" si="8"/>
        <v>0</v>
      </c>
    </row>
    <row r="32" spans="1:9" ht="12.75">
      <c r="A32" s="19" t="s">
        <v>45</v>
      </c>
      <c r="B32" s="19">
        <v>0</v>
      </c>
      <c r="C32" s="19">
        <v>0</v>
      </c>
      <c r="D32" s="19">
        <v>0</v>
      </c>
      <c r="E32" s="41">
        <f t="shared" si="6"/>
        <v>0</v>
      </c>
      <c r="F32" s="43">
        <f>Absentee!G32</f>
        <v>0</v>
      </c>
      <c r="G32" s="20"/>
      <c r="H32" s="13">
        <f t="shared" si="7"/>
        <v>0</v>
      </c>
      <c r="I32" s="6">
        <f t="shared" si="8"/>
        <v>0</v>
      </c>
    </row>
    <row r="33" spans="1:9" ht="12.75">
      <c r="A33" s="19" t="s">
        <v>46</v>
      </c>
      <c r="B33" s="63">
        <v>3</v>
      </c>
      <c r="C33" s="63">
        <v>1</v>
      </c>
      <c r="D33" s="63">
        <v>2</v>
      </c>
      <c r="E33" s="50">
        <f t="shared" si="6"/>
        <v>6</v>
      </c>
      <c r="F33" s="45">
        <f>Absentee!G33</f>
        <v>2</v>
      </c>
      <c r="G33" s="20"/>
      <c r="H33" s="13">
        <f t="shared" si="7"/>
        <v>8</v>
      </c>
      <c r="I33" s="6">
        <f t="shared" si="8"/>
        <v>6</v>
      </c>
    </row>
    <row r="34" spans="1:9" ht="12.75">
      <c r="A34" s="35"/>
      <c r="B34" s="71"/>
      <c r="C34" s="62"/>
      <c r="D34" s="62"/>
      <c r="E34" s="152"/>
      <c r="F34" s="155"/>
      <c r="G34" s="36"/>
      <c r="H34" s="103"/>
      <c r="I34" s="29"/>
    </row>
    <row r="35" spans="1:8" ht="12.75">
      <c r="A35" s="55" t="s">
        <v>89</v>
      </c>
      <c r="B35" s="68"/>
      <c r="C35" s="67"/>
      <c r="D35" s="67"/>
      <c r="E35" s="159"/>
      <c r="F35" s="154"/>
      <c r="G35" s="11"/>
      <c r="H35" s="104"/>
    </row>
    <row r="36" spans="1:9" ht="12.75">
      <c r="A36" s="19" t="s">
        <v>69</v>
      </c>
      <c r="B36" s="64">
        <v>61</v>
      </c>
      <c r="C36" s="64">
        <v>39</v>
      </c>
      <c r="D36" s="64">
        <v>14</v>
      </c>
      <c r="E36" s="51">
        <f aca="true" t="shared" si="9" ref="E36:E41">SUM(B36:D36)</f>
        <v>114</v>
      </c>
      <c r="F36" s="46">
        <f>Absentee!G36</f>
        <v>55</v>
      </c>
      <c r="G36" s="11"/>
      <c r="H36" s="13">
        <f aca="true" t="shared" si="10" ref="H36:H41">SUM(E36:G36)</f>
        <v>169</v>
      </c>
      <c r="I36" s="6">
        <f aca="true" t="shared" si="11" ref="I36:I41">SUM(H36-F36)</f>
        <v>114</v>
      </c>
    </row>
    <row r="37" spans="1:9" ht="12.75">
      <c r="A37" s="64" t="s">
        <v>70</v>
      </c>
      <c r="B37" s="64">
        <v>20</v>
      </c>
      <c r="C37" s="64">
        <v>34</v>
      </c>
      <c r="D37" s="64">
        <v>6</v>
      </c>
      <c r="E37" s="41">
        <f t="shared" si="9"/>
        <v>60</v>
      </c>
      <c r="F37" s="43">
        <f>Absentee!G37</f>
        <v>43</v>
      </c>
      <c r="G37" s="20"/>
      <c r="H37" s="13">
        <f t="shared" si="10"/>
        <v>103</v>
      </c>
      <c r="I37" s="6">
        <f t="shared" si="11"/>
        <v>60</v>
      </c>
    </row>
    <row r="38" spans="1:9" ht="12.75">
      <c r="A38" s="19" t="s">
        <v>71</v>
      </c>
      <c r="B38" s="64">
        <v>1</v>
      </c>
      <c r="C38" s="64">
        <v>4</v>
      </c>
      <c r="D38" s="64">
        <v>0</v>
      </c>
      <c r="E38" s="41">
        <f t="shared" si="9"/>
        <v>5</v>
      </c>
      <c r="F38" s="43">
        <f>Absentee!G38</f>
        <v>0</v>
      </c>
      <c r="G38" s="20"/>
      <c r="H38" s="13">
        <f t="shared" si="10"/>
        <v>5</v>
      </c>
      <c r="I38" s="6">
        <f t="shared" si="11"/>
        <v>5</v>
      </c>
    </row>
    <row r="39" spans="1:9" ht="12.75">
      <c r="A39" s="19" t="s">
        <v>48</v>
      </c>
      <c r="B39" s="19">
        <v>0</v>
      </c>
      <c r="C39" s="19">
        <v>0</v>
      </c>
      <c r="D39" s="19">
        <v>0</v>
      </c>
      <c r="E39" s="41">
        <f t="shared" si="9"/>
        <v>0</v>
      </c>
      <c r="F39" s="43">
        <f>Absentee!G39</f>
        <v>0</v>
      </c>
      <c r="G39" s="20"/>
      <c r="H39" s="13">
        <f t="shared" si="10"/>
        <v>0</v>
      </c>
      <c r="I39" s="6">
        <f t="shared" si="11"/>
        <v>0</v>
      </c>
    </row>
    <row r="40" spans="1:9" ht="12.75">
      <c r="A40" s="19" t="s">
        <v>45</v>
      </c>
      <c r="B40" s="19">
        <v>0</v>
      </c>
      <c r="C40" s="19">
        <v>0</v>
      </c>
      <c r="D40" s="19">
        <v>0</v>
      </c>
      <c r="E40" s="41">
        <f t="shared" si="9"/>
        <v>0</v>
      </c>
      <c r="F40" s="43">
        <f>Absentee!G40</f>
        <v>0</v>
      </c>
      <c r="G40" s="20"/>
      <c r="H40" s="13">
        <f t="shared" si="10"/>
        <v>0</v>
      </c>
      <c r="I40" s="6">
        <f t="shared" si="11"/>
        <v>0</v>
      </c>
    </row>
    <row r="41" spans="1:9" ht="12.75">
      <c r="A41" s="19" t="s">
        <v>46</v>
      </c>
      <c r="B41" s="63">
        <v>4</v>
      </c>
      <c r="C41" s="63">
        <v>3</v>
      </c>
      <c r="D41" s="63">
        <v>3</v>
      </c>
      <c r="E41" s="50">
        <f t="shared" si="9"/>
        <v>10</v>
      </c>
      <c r="F41" s="45">
        <f>Absentee!G41</f>
        <v>2</v>
      </c>
      <c r="G41" s="20"/>
      <c r="H41" s="13">
        <f t="shared" si="10"/>
        <v>12</v>
      </c>
      <c r="I41" s="6">
        <f t="shared" si="11"/>
        <v>10</v>
      </c>
    </row>
    <row r="42" spans="1:9" ht="12.75">
      <c r="A42" s="35"/>
      <c r="B42" s="71"/>
      <c r="C42" s="62"/>
      <c r="D42" s="62"/>
      <c r="E42" s="152"/>
      <c r="F42" s="155"/>
      <c r="G42" s="36"/>
      <c r="H42" s="103"/>
      <c r="I42" s="29"/>
    </row>
    <row r="43" spans="1:8" ht="12.75">
      <c r="A43" s="70" t="s">
        <v>90</v>
      </c>
      <c r="B43" s="68"/>
      <c r="C43" s="67"/>
      <c r="D43" s="67"/>
      <c r="E43" s="159"/>
      <c r="F43" s="154"/>
      <c r="G43" s="11"/>
      <c r="H43" s="104"/>
    </row>
    <row r="44" spans="1:9" ht="12.75">
      <c r="A44" s="49" t="s">
        <v>72</v>
      </c>
      <c r="B44" s="64">
        <v>51</v>
      </c>
      <c r="C44" s="64">
        <v>35</v>
      </c>
      <c r="D44" s="64">
        <v>12</v>
      </c>
      <c r="E44" s="51">
        <f aca="true" t="shared" si="12" ref="E44:E49">SUM(B44:D44)</f>
        <v>98</v>
      </c>
      <c r="F44" s="46">
        <f>Absentee!G44</f>
        <v>55</v>
      </c>
      <c r="G44" s="11"/>
      <c r="H44" s="13">
        <f aca="true" t="shared" si="13" ref="H44:H49">SUM(E44:G44)</f>
        <v>153</v>
      </c>
      <c r="I44" s="6">
        <f aca="true" t="shared" si="14" ref="I44:I49">SUM(H44-F44)</f>
        <v>98</v>
      </c>
    </row>
    <row r="45" spans="1:9" ht="12.75">
      <c r="A45" s="19" t="s">
        <v>73</v>
      </c>
      <c r="B45" s="64">
        <v>31</v>
      </c>
      <c r="C45" s="64">
        <v>41</v>
      </c>
      <c r="D45" s="64">
        <v>8</v>
      </c>
      <c r="E45" s="41">
        <f t="shared" si="12"/>
        <v>80</v>
      </c>
      <c r="F45" s="43">
        <f>Absentee!G45</f>
        <v>43</v>
      </c>
      <c r="G45" s="20"/>
      <c r="H45" s="13">
        <f t="shared" si="13"/>
        <v>123</v>
      </c>
      <c r="I45" s="6">
        <f t="shared" si="14"/>
        <v>80</v>
      </c>
    </row>
    <row r="46" spans="1:9" ht="12.75">
      <c r="A46" s="19" t="s">
        <v>74</v>
      </c>
      <c r="B46" s="64">
        <v>1</v>
      </c>
      <c r="C46" s="64">
        <v>3</v>
      </c>
      <c r="D46" s="64">
        <v>0</v>
      </c>
      <c r="E46" s="41">
        <f t="shared" si="12"/>
        <v>4</v>
      </c>
      <c r="F46" s="43">
        <f>Absentee!G46</f>
        <v>0</v>
      </c>
      <c r="G46" s="20"/>
      <c r="H46" s="13">
        <f t="shared" si="13"/>
        <v>4</v>
      </c>
      <c r="I46" s="6">
        <f t="shared" si="14"/>
        <v>4</v>
      </c>
    </row>
    <row r="47" spans="1:9" ht="12.75">
      <c r="A47" s="19" t="s">
        <v>48</v>
      </c>
      <c r="B47" s="19">
        <v>0</v>
      </c>
      <c r="C47" s="19">
        <v>0</v>
      </c>
      <c r="D47" s="19">
        <v>0</v>
      </c>
      <c r="E47" s="41">
        <f t="shared" si="12"/>
        <v>0</v>
      </c>
      <c r="F47" s="43">
        <f>Absentee!G47</f>
        <v>0</v>
      </c>
      <c r="G47" s="20"/>
      <c r="H47" s="13">
        <f t="shared" si="13"/>
        <v>0</v>
      </c>
      <c r="I47" s="6">
        <f t="shared" si="14"/>
        <v>0</v>
      </c>
    </row>
    <row r="48" spans="1:9" ht="12.75">
      <c r="A48" s="19" t="s">
        <v>45</v>
      </c>
      <c r="B48" s="19">
        <v>0</v>
      </c>
      <c r="C48" s="19">
        <v>0</v>
      </c>
      <c r="D48" s="19">
        <v>0</v>
      </c>
      <c r="E48" s="41">
        <f t="shared" si="12"/>
        <v>0</v>
      </c>
      <c r="F48" s="43">
        <f>Absentee!G48</f>
        <v>0</v>
      </c>
      <c r="G48" s="20"/>
      <c r="H48" s="13">
        <f t="shared" si="13"/>
        <v>0</v>
      </c>
      <c r="I48" s="6">
        <f t="shared" si="14"/>
        <v>0</v>
      </c>
    </row>
    <row r="49" spans="1:9" ht="12.75">
      <c r="A49" s="19" t="s">
        <v>46</v>
      </c>
      <c r="B49" s="63">
        <v>3</v>
      </c>
      <c r="C49" s="63">
        <v>1</v>
      </c>
      <c r="D49" s="63">
        <v>3</v>
      </c>
      <c r="E49" s="50">
        <f t="shared" si="12"/>
        <v>7</v>
      </c>
      <c r="F49" s="45">
        <f>Absentee!G49</f>
        <v>2</v>
      </c>
      <c r="G49" s="20"/>
      <c r="H49" s="13">
        <f t="shared" si="13"/>
        <v>9</v>
      </c>
      <c r="I49" s="6">
        <f t="shared" si="14"/>
        <v>7</v>
      </c>
    </row>
    <row r="50" spans="1:9" ht="12.75">
      <c r="A50" s="35"/>
      <c r="B50" s="71"/>
      <c r="C50" s="62"/>
      <c r="D50" s="62"/>
      <c r="E50" s="152"/>
      <c r="F50" s="155"/>
      <c r="G50" s="36"/>
      <c r="H50" s="103"/>
      <c r="I50" s="29"/>
    </row>
    <row r="51" spans="1:8" ht="12.75">
      <c r="A51" s="70" t="s">
        <v>91</v>
      </c>
      <c r="B51" s="68"/>
      <c r="C51" s="67"/>
      <c r="D51" s="67"/>
      <c r="E51" s="159"/>
      <c r="F51" s="154"/>
      <c r="G51" s="11"/>
      <c r="H51" s="104"/>
    </row>
    <row r="52" spans="1:9" ht="12.75">
      <c r="A52" s="49" t="s">
        <v>75</v>
      </c>
      <c r="B52" s="64">
        <v>58</v>
      </c>
      <c r="C52" s="64">
        <v>42</v>
      </c>
      <c r="D52" s="64">
        <v>13</v>
      </c>
      <c r="E52" s="51">
        <f aca="true" t="shared" si="15" ref="E52:E57">SUM(B52:D52)</f>
        <v>113</v>
      </c>
      <c r="F52" s="46">
        <f>Absentee!G52</f>
        <v>58</v>
      </c>
      <c r="G52" s="11"/>
      <c r="H52" s="13">
        <f aca="true" t="shared" si="16" ref="H52:H57">SUM(E52:G52)</f>
        <v>171</v>
      </c>
      <c r="I52" s="6">
        <f aca="true" t="shared" si="17" ref="I52:I57">SUM(H52-F52)</f>
        <v>113</v>
      </c>
    </row>
    <row r="53" spans="1:9" ht="12.75">
      <c r="A53" s="19" t="s">
        <v>76</v>
      </c>
      <c r="B53" s="64">
        <v>22</v>
      </c>
      <c r="C53" s="64">
        <v>31</v>
      </c>
      <c r="D53" s="64">
        <v>6</v>
      </c>
      <c r="E53" s="41">
        <f t="shared" si="15"/>
        <v>59</v>
      </c>
      <c r="F53" s="43">
        <f>Absentee!G53</f>
        <v>38</v>
      </c>
      <c r="G53" s="20"/>
      <c r="H53" s="13">
        <f t="shared" si="16"/>
        <v>97</v>
      </c>
      <c r="I53" s="6">
        <f t="shared" si="17"/>
        <v>59</v>
      </c>
    </row>
    <row r="54" spans="1:9" ht="12.75">
      <c r="A54" s="19" t="s">
        <v>612</v>
      </c>
      <c r="B54" s="64">
        <v>3</v>
      </c>
      <c r="C54" s="64">
        <v>3</v>
      </c>
      <c r="D54" s="64">
        <v>0</v>
      </c>
      <c r="E54" s="41">
        <f t="shared" si="15"/>
        <v>6</v>
      </c>
      <c r="F54" s="43">
        <f>Absentee!G54</f>
        <v>2</v>
      </c>
      <c r="G54" s="20"/>
      <c r="H54" s="13">
        <f t="shared" si="16"/>
        <v>8</v>
      </c>
      <c r="I54" s="6">
        <f t="shared" si="17"/>
        <v>6</v>
      </c>
    </row>
    <row r="55" spans="1:9" ht="12.75">
      <c r="A55" s="19" t="s">
        <v>48</v>
      </c>
      <c r="B55" s="19">
        <v>0</v>
      </c>
      <c r="C55" s="19">
        <v>0</v>
      </c>
      <c r="D55" s="19">
        <v>0</v>
      </c>
      <c r="E55" s="41">
        <f t="shared" si="15"/>
        <v>0</v>
      </c>
      <c r="F55" s="43">
        <f>Absentee!G55</f>
        <v>0</v>
      </c>
      <c r="G55" s="20"/>
      <c r="H55" s="13">
        <f t="shared" si="16"/>
        <v>0</v>
      </c>
      <c r="I55" s="6">
        <f t="shared" si="17"/>
        <v>0</v>
      </c>
    </row>
    <row r="56" spans="1:9" ht="12.75">
      <c r="A56" s="19" t="s">
        <v>45</v>
      </c>
      <c r="B56" s="19">
        <v>0</v>
      </c>
      <c r="C56" s="19">
        <v>0</v>
      </c>
      <c r="D56" s="19">
        <v>0</v>
      </c>
      <c r="E56" s="41">
        <f t="shared" si="15"/>
        <v>0</v>
      </c>
      <c r="F56" s="43">
        <f>Absentee!G56</f>
        <v>0</v>
      </c>
      <c r="G56" s="20"/>
      <c r="H56" s="13">
        <f t="shared" si="16"/>
        <v>0</v>
      </c>
      <c r="I56" s="6">
        <f t="shared" si="17"/>
        <v>0</v>
      </c>
    </row>
    <row r="57" spans="1:9" ht="12.75">
      <c r="A57" s="19" t="s">
        <v>46</v>
      </c>
      <c r="B57" s="63">
        <v>3</v>
      </c>
      <c r="C57" s="63">
        <v>4</v>
      </c>
      <c r="D57" s="63">
        <v>4</v>
      </c>
      <c r="E57" s="50">
        <f t="shared" si="15"/>
        <v>11</v>
      </c>
      <c r="F57" s="45">
        <f>Absentee!G57</f>
        <v>2</v>
      </c>
      <c r="G57" s="20"/>
      <c r="H57" s="13">
        <f t="shared" si="16"/>
        <v>13</v>
      </c>
      <c r="I57" s="6">
        <f t="shared" si="17"/>
        <v>11</v>
      </c>
    </row>
    <row r="58" spans="1:9" ht="12.75">
      <c r="A58" s="35"/>
      <c r="B58" s="71"/>
      <c r="C58" s="62"/>
      <c r="D58" s="62"/>
      <c r="E58" s="152"/>
      <c r="F58" s="155"/>
      <c r="G58" s="36"/>
      <c r="H58" s="103"/>
      <c r="I58" s="29"/>
    </row>
    <row r="59" spans="1:8" ht="12.75">
      <c r="A59" s="55" t="s">
        <v>92</v>
      </c>
      <c r="B59" s="68"/>
      <c r="C59" s="67"/>
      <c r="D59" s="67"/>
      <c r="E59" s="159"/>
      <c r="F59" s="154"/>
      <c r="G59" s="11"/>
      <c r="H59" s="104"/>
    </row>
    <row r="60" spans="1:9" ht="12.75">
      <c r="A60" s="19" t="s">
        <v>78</v>
      </c>
      <c r="B60" s="64">
        <v>44</v>
      </c>
      <c r="C60" s="64">
        <v>52</v>
      </c>
      <c r="D60" s="64">
        <v>13</v>
      </c>
      <c r="E60" s="51">
        <f>SUM(B60:D60)</f>
        <v>109</v>
      </c>
      <c r="F60" s="46">
        <f>Absentee!G60</f>
        <v>55</v>
      </c>
      <c r="G60" s="20"/>
      <c r="H60" s="13">
        <f>SUM(E60:G60)</f>
        <v>164</v>
      </c>
      <c r="I60" s="6">
        <f>SUM(H60-F60)</f>
        <v>109</v>
      </c>
    </row>
    <row r="61" spans="1:9" ht="12.75">
      <c r="A61" s="19" t="s">
        <v>79</v>
      </c>
      <c r="B61" s="64">
        <v>28</v>
      </c>
      <c r="C61" s="64">
        <v>18</v>
      </c>
      <c r="D61" s="64">
        <v>4</v>
      </c>
      <c r="E61" s="41">
        <f>SUM(B61:D61)</f>
        <v>50</v>
      </c>
      <c r="F61" s="43">
        <f>Absentee!G61</f>
        <v>25</v>
      </c>
      <c r="G61" s="20"/>
      <c r="H61" s="13">
        <f>SUM(E61:G61)</f>
        <v>75</v>
      </c>
      <c r="I61" s="6">
        <f>SUM(H61-F61)</f>
        <v>50</v>
      </c>
    </row>
    <row r="62" spans="1:9" ht="12.75">
      <c r="A62" s="19" t="s">
        <v>48</v>
      </c>
      <c r="B62" s="19">
        <v>1</v>
      </c>
      <c r="C62" s="19">
        <v>0</v>
      </c>
      <c r="D62" s="19">
        <v>0</v>
      </c>
      <c r="E62" s="41">
        <f>SUM(B62:D62)</f>
        <v>1</v>
      </c>
      <c r="F62" s="43">
        <f>Absentee!G62</f>
        <v>0</v>
      </c>
      <c r="G62" s="20"/>
      <c r="H62" s="13">
        <f>SUM(E62:G62)</f>
        <v>1</v>
      </c>
      <c r="I62" s="6">
        <f>SUM(H62-F62)</f>
        <v>1</v>
      </c>
    </row>
    <row r="63" spans="1:9" ht="12.75">
      <c r="A63" s="19" t="s">
        <v>45</v>
      </c>
      <c r="B63" s="19">
        <v>0</v>
      </c>
      <c r="C63" s="19">
        <v>0</v>
      </c>
      <c r="D63" s="19">
        <v>0</v>
      </c>
      <c r="E63" s="41">
        <f>SUM(B63:D63)</f>
        <v>0</v>
      </c>
      <c r="F63" s="43">
        <f>Absentee!G63</f>
        <v>0</v>
      </c>
      <c r="G63" s="20"/>
      <c r="H63" s="13">
        <f>SUM(E63:G63)</f>
        <v>0</v>
      </c>
      <c r="I63" s="6">
        <f>SUM(H63-F63)</f>
        <v>0</v>
      </c>
    </row>
    <row r="64" spans="1:9" ht="12.75">
      <c r="A64" s="19" t="s">
        <v>46</v>
      </c>
      <c r="B64" s="63">
        <v>13</v>
      </c>
      <c r="C64" s="63">
        <v>10</v>
      </c>
      <c r="D64" s="63">
        <v>6</v>
      </c>
      <c r="E64" s="50">
        <f>SUM(B64:D64)</f>
        <v>29</v>
      </c>
      <c r="F64" s="45">
        <f>Absentee!G64</f>
        <v>20</v>
      </c>
      <c r="G64" s="20"/>
      <c r="H64" s="13">
        <f>SUM(E64:G64)</f>
        <v>49</v>
      </c>
      <c r="I64" s="6">
        <f>SUM(H64-F64)</f>
        <v>29</v>
      </c>
    </row>
    <row r="65" spans="1:9" ht="12.75">
      <c r="A65" s="35"/>
      <c r="B65" s="71"/>
      <c r="C65" s="62"/>
      <c r="D65" s="62"/>
      <c r="E65" s="152"/>
      <c r="F65" s="155"/>
      <c r="G65" s="36"/>
      <c r="H65" s="103"/>
      <c r="I65" s="29"/>
    </row>
    <row r="66" spans="1:8" ht="12.75">
      <c r="A66" s="55" t="s">
        <v>53</v>
      </c>
      <c r="B66" s="68"/>
      <c r="C66" s="67"/>
      <c r="D66" s="67"/>
      <c r="E66" s="159"/>
      <c r="F66" s="154"/>
      <c r="G66" s="11"/>
      <c r="H66" s="104"/>
    </row>
    <row r="67" spans="1:9" ht="12.75">
      <c r="A67" s="19" t="s">
        <v>80</v>
      </c>
      <c r="B67" s="64">
        <v>64</v>
      </c>
      <c r="C67" s="64">
        <v>39</v>
      </c>
      <c r="D67" s="64">
        <v>12</v>
      </c>
      <c r="E67" s="51">
        <f>SUM(B67:D67)</f>
        <v>115</v>
      </c>
      <c r="F67" s="46">
        <f>Absentee!G67</f>
        <v>57</v>
      </c>
      <c r="G67" s="20"/>
      <c r="H67" s="13">
        <f>SUM(E67:G67)</f>
        <v>172</v>
      </c>
      <c r="I67" s="6">
        <f>SUM(H67-F67)</f>
        <v>115</v>
      </c>
    </row>
    <row r="68" spans="1:9" ht="12.75">
      <c r="A68" s="19" t="s">
        <v>81</v>
      </c>
      <c r="B68" s="64">
        <v>20</v>
      </c>
      <c r="C68" s="64">
        <v>39</v>
      </c>
      <c r="D68" s="64">
        <v>11</v>
      </c>
      <c r="E68" s="41">
        <f>SUM(B68:D68)</f>
        <v>70</v>
      </c>
      <c r="F68" s="43">
        <f>Absentee!G68</f>
        <v>41</v>
      </c>
      <c r="G68" s="20"/>
      <c r="H68" s="13">
        <f>SUM(E68:G68)</f>
        <v>111</v>
      </c>
      <c r="I68" s="6">
        <f>SUM(H68-F68)</f>
        <v>70</v>
      </c>
    </row>
    <row r="69" spans="1:9" ht="12.75">
      <c r="A69" s="19" t="s">
        <v>48</v>
      </c>
      <c r="B69" s="19">
        <v>0</v>
      </c>
      <c r="C69" s="19">
        <v>0</v>
      </c>
      <c r="D69" s="19">
        <v>0</v>
      </c>
      <c r="E69" s="41">
        <f>SUM(B69:D69)</f>
        <v>0</v>
      </c>
      <c r="F69" s="43">
        <f>Absentee!G69</f>
        <v>0</v>
      </c>
      <c r="G69" s="20"/>
      <c r="H69" s="13">
        <f>SUM(E69:G69)</f>
        <v>0</v>
      </c>
      <c r="I69" s="6">
        <f>SUM(H69-F69)</f>
        <v>0</v>
      </c>
    </row>
    <row r="70" spans="1:9" ht="12.75">
      <c r="A70" s="19" t="s">
        <v>45</v>
      </c>
      <c r="B70" s="19">
        <v>0</v>
      </c>
      <c r="C70" s="19">
        <v>0</v>
      </c>
      <c r="D70" s="19">
        <v>0</v>
      </c>
      <c r="E70" s="41">
        <f>SUM(B70:D70)</f>
        <v>0</v>
      </c>
      <c r="F70" s="43">
        <f>Absentee!G70</f>
        <v>0</v>
      </c>
      <c r="G70" s="20"/>
      <c r="H70" s="13">
        <f>SUM(E70:G70)</f>
        <v>0</v>
      </c>
      <c r="I70" s="6">
        <f>SUM(H70-F70)</f>
        <v>0</v>
      </c>
    </row>
    <row r="71" spans="1:9" ht="12.75">
      <c r="A71" s="19" t="s">
        <v>46</v>
      </c>
      <c r="B71" s="63">
        <v>2</v>
      </c>
      <c r="C71" s="63">
        <v>2</v>
      </c>
      <c r="D71" s="63">
        <v>0</v>
      </c>
      <c r="E71" s="50">
        <f>SUM(B71:D71)</f>
        <v>4</v>
      </c>
      <c r="F71" s="45">
        <f>Absentee!G71</f>
        <v>2</v>
      </c>
      <c r="G71" s="20"/>
      <c r="H71" s="13">
        <f>SUM(E71:G71)</f>
        <v>6</v>
      </c>
      <c r="I71" s="6">
        <f>SUM(H71-F71)</f>
        <v>4</v>
      </c>
    </row>
    <row r="72" spans="1:9" ht="12.75">
      <c r="A72" s="35"/>
      <c r="B72" s="71"/>
      <c r="C72" s="62"/>
      <c r="D72" s="62"/>
      <c r="E72" s="152"/>
      <c r="F72" s="155"/>
      <c r="G72" s="36"/>
      <c r="H72" s="103"/>
      <c r="I72" s="29"/>
    </row>
    <row r="73" spans="1:9" ht="15.75">
      <c r="A73" s="38" t="s">
        <v>51</v>
      </c>
      <c r="B73" s="69"/>
      <c r="C73" s="66"/>
      <c r="D73" s="66"/>
      <c r="E73" s="157"/>
      <c r="F73" s="153"/>
      <c r="G73" s="32"/>
      <c r="H73" s="105"/>
      <c r="I73" s="29"/>
    </row>
    <row r="74" spans="1:8" ht="12.75">
      <c r="A74" s="55" t="s">
        <v>82</v>
      </c>
      <c r="B74" s="68"/>
      <c r="C74" s="67"/>
      <c r="D74" s="67"/>
      <c r="E74" s="159"/>
      <c r="F74" s="154"/>
      <c r="G74" s="11"/>
      <c r="H74" s="104"/>
    </row>
    <row r="75" spans="1:9" ht="12.75">
      <c r="A75" s="19" t="s">
        <v>83</v>
      </c>
      <c r="B75" s="64">
        <v>55</v>
      </c>
      <c r="C75" s="64">
        <v>41</v>
      </c>
      <c r="D75" s="64">
        <v>14</v>
      </c>
      <c r="E75" s="51">
        <f aca="true" t="shared" si="18" ref="E75:E80">SUM(B75:D75)</f>
        <v>110</v>
      </c>
      <c r="F75" s="46">
        <f>Absentee!G75</f>
        <v>59</v>
      </c>
      <c r="G75" s="20"/>
      <c r="H75" s="13">
        <f aca="true" t="shared" si="19" ref="H75:H80">SUM(E75:G75)</f>
        <v>169</v>
      </c>
      <c r="I75" s="6">
        <f aca="true" t="shared" si="20" ref="I75:I80">SUM(H75-F75)</f>
        <v>110</v>
      </c>
    </row>
    <row r="76" spans="1:9" ht="12.75">
      <c r="A76" s="19" t="s">
        <v>84</v>
      </c>
      <c r="B76" s="64">
        <v>26</v>
      </c>
      <c r="C76" s="64">
        <v>34</v>
      </c>
      <c r="D76" s="64">
        <v>9</v>
      </c>
      <c r="E76" s="41">
        <f t="shared" si="18"/>
        <v>69</v>
      </c>
      <c r="F76" s="43">
        <f>Absentee!G76</f>
        <v>41</v>
      </c>
      <c r="G76" s="20"/>
      <c r="H76" s="13">
        <f t="shared" si="19"/>
        <v>110</v>
      </c>
      <c r="I76" s="6">
        <f t="shared" si="20"/>
        <v>69</v>
      </c>
    </row>
    <row r="77" spans="1:9" ht="12.75">
      <c r="A77" s="19" t="s">
        <v>85</v>
      </c>
      <c r="B77" s="64">
        <v>4</v>
      </c>
      <c r="C77" s="64">
        <v>3</v>
      </c>
      <c r="D77" s="64">
        <v>0</v>
      </c>
      <c r="E77" s="41">
        <f t="shared" si="18"/>
        <v>7</v>
      </c>
      <c r="F77" s="43">
        <f>Absentee!G77</f>
        <v>0</v>
      </c>
      <c r="G77" s="20"/>
      <c r="H77" s="13">
        <f t="shared" si="19"/>
        <v>7</v>
      </c>
      <c r="I77" s="6">
        <f t="shared" si="20"/>
        <v>7</v>
      </c>
    </row>
    <row r="78" spans="1:9" ht="12.75">
      <c r="A78" s="19" t="s">
        <v>48</v>
      </c>
      <c r="B78" s="19">
        <v>0</v>
      </c>
      <c r="C78" s="19">
        <v>1</v>
      </c>
      <c r="D78" s="19">
        <v>0</v>
      </c>
      <c r="E78" s="41">
        <f t="shared" si="18"/>
        <v>1</v>
      </c>
      <c r="F78" s="43">
        <f>Absentee!G78</f>
        <v>0</v>
      </c>
      <c r="G78" s="20"/>
      <c r="H78" s="13">
        <f t="shared" si="19"/>
        <v>1</v>
      </c>
      <c r="I78" s="6">
        <f t="shared" si="20"/>
        <v>1</v>
      </c>
    </row>
    <row r="79" spans="1:9" ht="12.75">
      <c r="A79" s="19" t="s">
        <v>45</v>
      </c>
      <c r="B79" s="19">
        <v>0</v>
      </c>
      <c r="C79" s="19">
        <v>0</v>
      </c>
      <c r="D79" s="19">
        <v>0</v>
      </c>
      <c r="E79" s="41">
        <f t="shared" si="18"/>
        <v>0</v>
      </c>
      <c r="F79" s="43">
        <f>Absentee!G79</f>
        <v>0</v>
      </c>
      <c r="G79" s="20"/>
      <c r="H79" s="13">
        <f t="shared" si="19"/>
        <v>0</v>
      </c>
      <c r="I79" s="6">
        <f t="shared" si="20"/>
        <v>0</v>
      </c>
    </row>
    <row r="80" spans="1:9" ht="12.75">
      <c r="A80" s="19" t="s">
        <v>46</v>
      </c>
      <c r="B80" s="63">
        <v>1</v>
      </c>
      <c r="C80" s="63">
        <v>1</v>
      </c>
      <c r="D80" s="63">
        <v>0</v>
      </c>
      <c r="E80" s="50">
        <f t="shared" si="18"/>
        <v>2</v>
      </c>
      <c r="F80" s="45">
        <f>Absentee!G80</f>
        <v>0</v>
      </c>
      <c r="G80" s="20"/>
      <c r="H80" s="13">
        <f t="shared" si="19"/>
        <v>2</v>
      </c>
      <c r="I80" s="6">
        <f t="shared" si="20"/>
        <v>2</v>
      </c>
    </row>
    <row r="81" spans="1:9" ht="12.75">
      <c r="A81" s="35"/>
      <c r="B81" s="71"/>
      <c r="C81" s="62"/>
      <c r="D81" s="62"/>
      <c r="E81" s="152"/>
      <c r="F81" s="155"/>
      <c r="G81" s="36"/>
      <c r="H81" s="103"/>
      <c r="I81" s="29"/>
    </row>
    <row r="82" spans="1:8" ht="12.75">
      <c r="A82" s="55" t="s">
        <v>86</v>
      </c>
      <c r="B82" s="68"/>
      <c r="C82" s="67"/>
      <c r="D82" s="67"/>
      <c r="E82" s="159"/>
      <c r="F82" s="154"/>
      <c r="G82" s="11"/>
      <c r="H82" s="104"/>
    </row>
    <row r="83" spans="1:9" ht="12.75">
      <c r="A83" s="19" t="s">
        <v>93</v>
      </c>
      <c r="B83" s="64">
        <v>76</v>
      </c>
      <c r="C83" s="64">
        <v>68</v>
      </c>
      <c r="D83" s="64">
        <v>22</v>
      </c>
      <c r="E83" s="51">
        <f>SUM(B83:D83)</f>
        <v>166</v>
      </c>
      <c r="F83" s="46">
        <f>Absentee!G83</f>
        <v>78</v>
      </c>
      <c r="G83" s="20"/>
      <c r="H83" s="13">
        <f>SUM(E83:G83)</f>
        <v>244</v>
      </c>
      <c r="I83" s="6">
        <f>SUM(H83-F83)</f>
        <v>166</v>
      </c>
    </row>
    <row r="84" spans="1:9" ht="12.75">
      <c r="A84" s="19" t="s">
        <v>48</v>
      </c>
      <c r="B84" s="19">
        <v>0</v>
      </c>
      <c r="C84" s="19">
        <v>2</v>
      </c>
      <c r="D84" s="19">
        <v>0</v>
      </c>
      <c r="E84" s="41">
        <f>SUM(B84:D84)</f>
        <v>2</v>
      </c>
      <c r="F84" s="43">
        <f>Absentee!G84</f>
        <v>1</v>
      </c>
      <c r="G84" s="20"/>
      <c r="H84" s="13">
        <f>SUM(E84:G84)</f>
        <v>3</v>
      </c>
      <c r="I84" s="6">
        <f>SUM(H84-F84)</f>
        <v>2</v>
      </c>
    </row>
    <row r="85" spans="1:9" ht="12.75">
      <c r="A85" s="19" t="s">
        <v>45</v>
      </c>
      <c r="B85" s="19">
        <v>0</v>
      </c>
      <c r="C85" s="19">
        <v>0</v>
      </c>
      <c r="D85" s="19">
        <v>0</v>
      </c>
      <c r="E85" s="41">
        <f>SUM(B85:D85)</f>
        <v>0</v>
      </c>
      <c r="F85" s="43">
        <f>Absentee!G85</f>
        <v>0</v>
      </c>
      <c r="G85" s="20"/>
      <c r="H85" s="13">
        <f>SUM(E85:G85)</f>
        <v>0</v>
      </c>
      <c r="I85" s="6">
        <f>SUM(H85-F85)</f>
        <v>0</v>
      </c>
    </row>
    <row r="86" spans="1:9" ht="12.75">
      <c r="A86" s="19" t="s">
        <v>46</v>
      </c>
      <c r="B86" s="63">
        <v>10</v>
      </c>
      <c r="C86" s="63">
        <v>10</v>
      </c>
      <c r="D86" s="63">
        <v>1</v>
      </c>
      <c r="E86" s="50">
        <f>SUM(B86:D86)</f>
        <v>21</v>
      </c>
      <c r="F86" s="45">
        <f>Absentee!G86</f>
        <v>21</v>
      </c>
      <c r="G86" s="20"/>
      <c r="H86" s="13">
        <f>SUM(E86:G86)</f>
        <v>42</v>
      </c>
      <c r="I86" s="6">
        <f>SUM(H86-F86)</f>
        <v>21</v>
      </c>
    </row>
    <row r="87" spans="1:9" ht="12.75">
      <c r="A87" s="35"/>
      <c r="B87" s="71"/>
      <c r="C87" s="62"/>
      <c r="D87" s="62"/>
      <c r="E87" s="152"/>
      <c r="F87" s="155"/>
      <c r="G87" s="36"/>
      <c r="H87" s="103"/>
      <c r="I87" s="29"/>
    </row>
    <row r="88" spans="1:8" ht="12.75">
      <c r="A88" s="55" t="s">
        <v>94</v>
      </c>
      <c r="B88" s="68"/>
      <c r="C88" s="67"/>
      <c r="D88" s="67"/>
      <c r="E88" s="159"/>
      <c r="F88" s="154"/>
      <c r="G88" s="11"/>
      <c r="H88" s="104"/>
    </row>
    <row r="89" spans="1:9" ht="12.75">
      <c r="A89" s="19" t="s">
        <v>95</v>
      </c>
      <c r="B89" s="64">
        <v>78</v>
      </c>
      <c r="C89" s="64">
        <v>65</v>
      </c>
      <c r="D89" s="64">
        <v>23</v>
      </c>
      <c r="E89" s="51">
        <f>SUM(B89:D89)</f>
        <v>166</v>
      </c>
      <c r="F89" s="46">
        <f>Absentee!G89</f>
        <v>78</v>
      </c>
      <c r="G89" s="20"/>
      <c r="H89" s="13">
        <f>SUM(E89:G89)</f>
        <v>244</v>
      </c>
      <c r="I89" s="6">
        <f>SUM(H89-F89)</f>
        <v>166</v>
      </c>
    </row>
    <row r="90" spans="1:9" ht="12.75">
      <c r="A90" s="19" t="s">
        <v>48</v>
      </c>
      <c r="B90" s="19">
        <v>0</v>
      </c>
      <c r="C90" s="19">
        <v>2</v>
      </c>
      <c r="D90" s="19">
        <v>0</v>
      </c>
      <c r="E90" s="41">
        <f>SUM(B90:D90)</f>
        <v>2</v>
      </c>
      <c r="F90" s="43">
        <f>Absentee!G90</f>
        <v>1</v>
      </c>
      <c r="G90" s="20"/>
      <c r="H90" s="13">
        <f>SUM(E90:G90)</f>
        <v>3</v>
      </c>
      <c r="I90" s="6">
        <f>SUM(H90-F90)</f>
        <v>2</v>
      </c>
    </row>
    <row r="91" spans="1:9" ht="12.75">
      <c r="A91" s="19" t="s">
        <v>45</v>
      </c>
      <c r="B91" s="19">
        <v>0</v>
      </c>
      <c r="C91" s="19">
        <v>0</v>
      </c>
      <c r="D91" s="19">
        <v>0</v>
      </c>
      <c r="E91" s="41">
        <f>SUM(B91:D91)</f>
        <v>0</v>
      </c>
      <c r="F91" s="43">
        <f>Absentee!G91</f>
        <v>0</v>
      </c>
      <c r="G91" s="20"/>
      <c r="H91" s="13">
        <f>SUM(E91:G91)</f>
        <v>0</v>
      </c>
      <c r="I91" s="6">
        <f>SUM(H91-F91)</f>
        <v>0</v>
      </c>
    </row>
    <row r="92" spans="1:9" ht="12.75">
      <c r="A92" s="19" t="s">
        <v>46</v>
      </c>
      <c r="B92" s="63">
        <v>8</v>
      </c>
      <c r="C92" s="63">
        <v>13</v>
      </c>
      <c r="D92" s="63">
        <v>0</v>
      </c>
      <c r="E92" s="50">
        <f>SUM(B92:D92)</f>
        <v>21</v>
      </c>
      <c r="F92" s="45">
        <f>Absentee!G92</f>
        <v>21</v>
      </c>
      <c r="G92" s="20"/>
      <c r="H92" s="13">
        <f>SUM(E92:G92)</f>
        <v>42</v>
      </c>
      <c r="I92" s="6">
        <f>SUM(H92-F92)</f>
        <v>21</v>
      </c>
    </row>
    <row r="93" spans="1:9" ht="12.75">
      <c r="A93" s="35"/>
      <c r="B93" s="71"/>
      <c r="C93" s="62"/>
      <c r="D93" s="62"/>
      <c r="E93" s="152"/>
      <c r="F93" s="155"/>
      <c r="G93" s="36"/>
      <c r="H93" s="103"/>
      <c r="I93" s="29"/>
    </row>
    <row r="94" spans="1:8" ht="12.75">
      <c r="A94" s="55" t="s">
        <v>96</v>
      </c>
      <c r="B94" s="68"/>
      <c r="C94" s="67"/>
      <c r="D94" s="67"/>
      <c r="E94" s="159"/>
      <c r="F94" s="154"/>
      <c r="G94" s="11"/>
      <c r="H94" s="104"/>
    </row>
    <row r="95" spans="1:9" ht="12.75">
      <c r="A95" s="19" t="s">
        <v>97</v>
      </c>
      <c r="B95" s="64">
        <v>72</v>
      </c>
      <c r="C95" s="64">
        <v>65</v>
      </c>
      <c r="D95" s="64">
        <v>20</v>
      </c>
      <c r="E95" s="51">
        <f>SUM(B95:D95)</f>
        <v>157</v>
      </c>
      <c r="F95" s="46">
        <f>Absentee!G95</f>
        <v>80</v>
      </c>
      <c r="G95" s="20"/>
      <c r="H95" s="13">
        <f>SUM(E95:G95)</f>
        <v>237</v>
      </c>
      <c r="I95" s="6">
        <f>SUM(H95-F95)</f>
        <v>157</v>
      </c>
    </row>
    <row r="96" spans="1:9" ht="12.75">
      <c r="A96" s="19" t="s">
        <v>48</v>
      </c>
      <c r="B96" s="19">
        <v>0</v>
      </c>
      <c r="C96" s="19">
        <v>2</v>
      </c>
      <c r="D96" s="19">
        <v>0</v>
      </c>
      <c r="E96" s="41">
        <f>SUM(B96:D96)</f>
        <v>2</v>
      </c>
      <c r="F96" s="43">
        <f>Absentee!G96</f>
        <v>1</v>
      </c>
      <c r="G96" s="20"/>
      <c r="H96" s="13">
        <f>SUM(E96:G96)</f>
        <v>3</v>
      </c>
      <c r="I96" s="6">
        <f>SUM(H96-F96)</f>
        <v>2</v>
      </c>
    </row>
    <row r="97" spans="1:9" ht="12.75">
      <c r="A97" s="19" t="s">
        <v>45</v>
      </c>
      <c r="B97" s="19">
        <v>0</v>
      </c>
      <c r="C97" s="19">
        <v>0</v>
      </c>
      <c r="D97" s="19">
        <v>0</v>
      </c>
      <c r="E97" s="41">
        <f>SUM(B97:D97)</f>
        <v>0</v>
      </c>
      <c r="F97" s="43">
        <f>Absentee!G97</f>
        <v>0</v>
      </c>
      <c r="G97" s="20"/>
      <c r="H97" s="13">
        <f>SUM(E97:G97)</f>
        <v>0</v>
      </c>
      <c r="I97" s="6">
        <f>SUM(H97-F97)</f>
        <v>0</v>
      </c>
    </row>
    <row r="98" spans="1:9" ht="12.75">
      <c r="A98" s="19" t="s">
        <v>46</v>
      </c>
      <c r="B98" s="63">
        <v>14</v>
      </c>
      <c r="C98" s="63">
        <v>13</v>
      </c>
      <c r="D98" s="63">
        <v>3</v>
      </c>
      <c r="E98" s="50">
        <f>SUM(B98:D98)</f>
        <v>30</v>
      </c>
      <c r="F98" s="45">
        <f>Absentee!G98</f>
        <v>19</v>
      </c>
      <c r="G98" s="20"/>
      <c r="H98" s="13">
        <f>SUM(E98:G98)</f>
        <v>49</v>
      </c>
      <c r="I98" s="6">
        <f>SUM(H98-F98)</f>
        <v>30</v>
      </c>
    </row>
    <row r="99" spans="1:9" ht="12.75">
      <c r="A99" s="35"/>
      <c r="B99" s="71"/>
      <c r="C99" s="62"/>
      <c r="D99" s="62"/>
      <c r="E99" s="152"/>
      <c r="F99" s="155"/>
      <c r="G99" s="36"/>
      <c r="H99" s="103"/>
      <c r="I99" s="29"/>
    </row>
    <row r="100" spans="1:8" ht="12.75">
      <c r="A100" s="70" t="s">
        <v>110</v>
      </c>
      <c r="B100" s="68"/>
      <c r="C100" s="67"/>
      <c r="D100" s="67"/>
      <c r="E100" s="159"/>
      <c r="F100" s="154"/>
      <c r="G100" s="11"/>
      <c r="H100" s="104"/>
    </row>
    <row r="101" spans="1:9" ht="12.75">
      <c r="A101" s="19" t="s">
        <v>111</v>
      </c>
      <c r="B101" s="64"/>
      <c r="C101" s="64">
        <v>64</v>
      </c>
      <c r="D101" s="64"/>
      <c r="E101" s="51">
        <f>SUM(B101:D101)</f>
        <v>64</v>
      </c>
      <c r="F101" s="46">
        <f>Absentee!G149</f>
        <v>58</v>
      </c>
      <c r="G101" s="20"/>
      <c r="H101" s="13">
        <f>SUM(E101:G101)</f>
        <v>122</v>
      </c>
      <c r="I101" s="6">
        <f>SUM(H101-F101)</f>
        <v>64</v>
      </c>
    </row>
    <row r="102" spans="1:9" ht="12.75">
      <c r="A102" s="19" t="s">
        <v>48</v>
      </c>
      <c r="B102" s="19"/>
      <c r="C102" s="19">
        <v>0</v>
      </c>
      <c r="D102" s="19"/>
      <c r="E102" s="41">
        <f>SUM(B102:D102)</f>
        <v>0</v>
      </c>
      <c r="F102" s="46">
        <f>Absentee!G150</f>
        <v>1</v>
      </c>
      <c r="G102" s="20"/>
      <c r="H102" s="13">
        <f>SUM(E102:G102)</f>
        <v>1</v>
      </c>
      <c r="I102" s="6">
        <f>SUM(H102-F102)</f>
        <v>0</v>
      </c>
    </row>
    <row r="103" spans="1:9" ht="12.75">
      <c r="A103" s="19" t="s">
        <v>45</v>
      </c>
      <c r="B103" s="19"/>
      <c r="C103" s="19">
        <v>0</v>
      </c>
      <c r="D103" s="19"/>
      <c r="E103" s="41">
        <f>SUM(B103:D103)</f>
        <v>0</v>
      </c>
      <c r="F103" s="46">
        <f>Absentee!G151</f>
        <v>0</v>
      </c>
      <c r="G103" s="20"/>
      <c r="H103" s="13">
        <f>SUM(E103:G103)</f>
        <v>0</v>
      </c>
      <c r="I103" s="6">
        <f>SUM(H103-F103)</f>
        <v>0</v>
      </c>
    </row>
    <row r="104" spans="1:9" ht="12.75">
      <c r="A104" s="19" t="s">
        <v>46</v>
      </c>
      <c r="B104" s="63"/>
      <c r="C104" s="63">
        <v>16</v>
      </c>
      <c r="D104" s="63"/>
      <c r="E104" s="50">
        <f>SUM(B104:D104)</f>
        <v>16</v>
      </c>
      <c r="F104" s="168">
        <f>Absentee!G152</f>
        <v>11</v>
      </c>
      <c r="G104" s="134"/>
      <c r="H104" s="18">
        <f>SUM(E104:G104)</f>
        <v>27</v>
      </c>
      <c r="I104" s="6">
        <f>SUM(H104-F104)</f>
        <v>16</v>
      </c>
    </row>
    <row r="105" spans="1:9" ht="12.75">
      <c r="A105" s="35"/>
      <c r="B105" s="71"/>
      <c r="C105" s="62"/>
      <c r="D105" s="62"/>
      <c r="E105" s="152"/>
      <c r="F105" s="152"/>
      <c r="G105" s="169"/>
      <c r="H105" s="162"/>
      <c r="I105" s="29"/>
    </row>
    <row r="106" spans="1:8" ht="12.75">
      <c r="A106" s="70" t="s">
        <v>112</v>
      </c>
      <c r="B106" s="68"/>
      <c r="C106" s="67"/>
      <c r="D106" s="67"/>
      <c r="E106" s="159"/>
      <c r="F106" s="159"/>
      <c r="G106" s="170"/>
      <c r="H106" s="163"/>
    </row>
    <row r="107" spans="1:9" ht="12.75">
      <c r="A107" s="19" t="s">
        <v>113</v>
      </c>
      <c r="B107" s="64"/>
      <c r="C107" s="64">
        <v>62</v>
      </c>
      <c r="D107" s="64"/>
      <c r="E107" s="51">
        <f>SUM(B107:D107)</f>
        <v>62</v>
      </c>
      <c r="F107" s="46">
        <f>Absentee!G155</f>
        <v>54</v>
      </c>
      <c r="G107" s="135"/>
      <c r="H107" s="123">
        <f>SUM(E107:G107)</f>
        <v>116</v>
      </c>
      <c r="I107" s="6">
        <f>SUM(H107-F107)</f>
        <v>62</v>
      </c>
    </row>
    <row r="108" spans="1:9" ht="12.75">
      <c r="A108" s="19" t="s">
        <v>48</v>
      </c>
      <c r="B108" s="19"/>
      <c r="C108" s="19">
        <v>0</v>
      </c>
      <c r="D108" s="19"/>
      <c r="E108" s="41">
        <f>SUM(B108:D108)</f>
        <v>0</v>
      </c>
      <c r="F108" s="46">
        <f>Absentee!G156</f>
        <v>1</v>
      </c>
      <c r="G108" s="20"/>
      <c r="H108" s="13">
        <f>SUM(E108:G108)</f>
        <v>1</v>
      </c>
      <c r="I108" s="6">
        <f>SUM(H108-F108)</f>
        <v>0</v>
      </c>
    </row>
    <row r="109" spans="1:9" ht="12.75">
      <c r="A109" s="19" t="s">
        <v>45</v>
      </c>
      <c r="B109" s="19"/>
      <c r="C109" s="19">
        <v>0</v>
      </c>
      <c r="D109" s="19"/>
      <c r="E109" s="41">
        <f>SUM(B109:D109)</f>
        <v>0</v>
      </c>
      <c r="F109" s="46">
        <f>Absentee!G157</f>
        <v>0</v>
      </c>
      <c r="G109" s="20"/>
      <c r="H109" s="13">
        <f>SUM(E109:G109)</f>
        <v>0</v>
      </c>
      <c r="I109" s="6">
        <f>SUM(H109-F109)</f>
        <v>0</v>
      </c>
    </row>
    <row r="110" spans="1:9" ht="12.75">
      <c r="A110" s="19" t="s">
        <v>46</v>
      </c>
      <c r="B110" s="63"/>
      <c r="C110" s="63">
        <v>18</v>
      </c>
      <c r="D110" s="63"/>
      <c r="E110" s="50">
        <f>SUM(B110:D110)</f>
        <v>18</v>
      </c>
      <c r="F110" s="168">
        <f>Absentee!G158</f>
        <v>15</v>
      </c>
      <c r="G110" s="134"/>
      <c r="H110" s="18">
        <f>SUM(E110:G110)</f>
        <v>33</v>
      </c>
      <c r="I110" s="6">
        <f>SUM(H110-F110)</f>
        <v>18</v>
      </c>
    </row>
    <row r="111" spans="1:9" ht="12.75">
      <c r="A111" s="35"/>
      <c r="B111" s="151"/>
      <c r="C111" s="152"/>
      <c r="D111" s="152"/>
      <c r="E111" s="152"/>
      <c r="F111" s="152"/>
      <c r="G111" s="152"/>
      <c r="H111" s="155"/>
      <c r="I111" s="29"/>
    </row>
    <row r="112" spans="1:8" ht="12.75">
      <c r="A112" s="70" t="s">
        <v>114</v>
      </c>
      <c r="B112" s="158"/>
      <c r="C112" s="159"/>
      <c r="D112" s="159"/>
      <c r="E112" s="159"/>
      <c r="F112" s="159"/>
      <c r="G112" s="159"/>
      <c r="H112" s="154"/>
    </row>
    <row r="113" spans="1:9" ht="12.75">
      <c r="A113" s="19" t="s">
        <v>48</v>
      </c>
      <c r="B113" s="64">
        <v>11</v>
      </c>
      <c r="C113" s="64"/>
      <c r="D113" s="64"/>
      <c r="E113" s="51">
        <f>SUM(B113:D113)</f>
        <v>11</v>
      </c>
      <c r="F113" s="46">
        <f>Absentee!G161</f>
        <v>0</v>
      </c>
      <c r="G113" s="135"/>
      <c r="H113" s="123">
        <f>SUM(E113:G113)</f>
        <v>11</v>
      </c>
      <c r="I113" s="6">
        <f>SUM(H113-F113)</f>
        <v>11</v>
      </c>
    </row>
    <row r="114" spans="1:9" ht="12.75">
      <c r="A114" s="19" t="s">
        <v>45</v>
      </c>
      <c r="B114" s="19">
        <v>0</v>
      </c>
      <c r="C114" s="19"/>
      <c r="D114" s="19"/>
      <c r="E114" s="41">
        <f>SUM(B114:D114)</f>
        <v>0</v>
      </c>
      <c r="F114" s="46">
        <f>Absentee!G162</f>
        <v>0</v>
      </c>
      <c r="G114" s="20"/>
      <c r="H114" s="13">
        <f>SUM(E114:G114)</f>
        <v>0</v>
      </c>
      <c r="I114" s="6">
        <f>SUM(H114-F114)</f>
        <v>0</v>
      </c>
    </row>
    <row r="115" spans="1:9" ht="12.75">
      <c r="A115" s="19" t="s">
        <v>46</v>
      </c>
      <c r="B115" s="63">
        <v>161</v>
      </c>
      <c r="C115" s="63"/>
      <c r="D115" s="63"/>
      <c r="E115" s="50">
        <f>SUM(B115:D115)</f>
        <v>161</v>
      </c>
      <c r="F115" s="168">
        <f>Absentee!G163</f>
        <v>50</v>
      </c>
      <c r="G115" s="134"/>
      <c r="H115" s="18">
        <f>SUM(E115:G115)</f>
        <v>211</v>
      </c>
      <c r="I115" s="6">
        <f>SUM(H115-F115)</f>
        <v>161</v>
      </c>
    </row>
    <row r="116" spans="1:9" ht="12.75">
      <c r="A116" s="35"/>
      <c r="B116" s="151"/>
      <c r="C116" s="152"/>
      <c r="D116" s="152"/>
      <c r="E116" s="152"/>
      <c r="F116" s="152"/>
      <c r="G116" s="152"/>
      <c r="H116" s="155"/>
      <c r="I116" s="29"/>
    </row>
    <row r="117" spans="1:8" ht="12.75">
      <c r="A117" s="70" t="s">
        <v>115</v>
      </c>
      <c r="B117" s="158"/>
      <c r="C117" s="159"/>
      <c r="D117" s="159"/>
      <c r="E117" s="159"/>
      <c r="F117" s="159"/>
      <c r="G117" s="159"/>
      <c r="H117" s="154"/>
    </row>
    <row r="118" spans="1:9" ht="12.75">
      <c r="A118" s="19" t="s">
        <v>48</v>
      </c>
      <c r="B118" s="64">
        <v>4</v>
      </c>
      <c r="C118" s="64"/>
      <c r="D118" s="64"/>
      <c r="E118" s="51">
        <f>SUM(B118:D118)</f>
        <v>4</v>
      </c>
      <c r="F118" s="46">
        <f>Absentee!G166</f>
        <v>0</v>
      </c>
      <c r="G118" s="135"/>
      <c r="H118" s="123">
        <f>SUM(E118:G118)</f>
        <v>4</v>
      </c>
      <c r="I118" s="6">
        <f>SUM(H118-F118)</f>
        <v>4</v>
      </c>
    </row>
    <row r="119" spans="1:9" ht="12.75">
      <c r="A119" s="19" t="s">
        <v>45</v>
      </c>
      <c r="B119" s="19">
        <v>0</v>
      </c>
      <c r="C119" s="19"/>
      <c r="D119" s="19"/>
      <c r="E119" s="41">
        <f>SUM(B119:D119)</f>
        <v>0</v>
      </c>
      <c r="F119" s="46">
        <f>Absentee!G167</f>
        <v>0</v>
      </c>
      <c r="G119" s="20"/>
      <c r="H119" s="13">
        <f>SUM(E119:G119)</f>
        <v>0</v>
      </c>
      <c r="I119" s="6">
        <f>SUM(H119-F119)</f>
        <v>0</v>
      </c>
    </row>
    <row r="120" spans="1:9" ht="12.75">
      <c r="A120" s="19" t="s">
        <v>46</v>
      </c>
      <c r="B120" s="19">
        <v>82</v>
      </c>
      <c r="C120" s="19"/>
      <c r="D120" s="19"/>
      <c r="E120" s="41">
        <f>SUM(B120:D120)</f>
        <v>82</v>
      </c>
      <c r="F120" s="46">
        <f>Absentee!G168</f>
        <v>25</v>
      </c>
      <c r="G120" s="20"/>
      <c r="H120" s="13">
        <f>SUM(E120:G120)</f>
        <v>107</v>
      </c>
      <c r="I120" s="6">
        <f>SUM(H120-F120)</f>
        <v>82</v>
      </c>
    </row>
    <row r="121" spans="1:9" ht="12.75">
      <c r="A121" s="33"/>
      <c r="B121" s="78"/>
      <c r="C121" s="79"/>
      <c r="D121" s="79"/>
      <c r="E121" s="79"/>
      <c r="F121" s="79"/>
      <c r="G121" s="79"/>
      <c r="H121" s="102"/>
      <c r="I121" s="29"/>
    </row>
    <row r="122" spans="1:8" ht="12.75">
      <c r="A122" s="56" t="s">
        <v>143</v>
      </c>
      <c r="B122" s="82"/>
      <c r="C122" s="81"/>
      <c r="D122" s="81"/>
      <c r="E122" s="81"/>
      <c r="F122" s="81"/>
      <c r="G122" s="81"/>
      <c r="H122" s="101"/>
    </row>
    <row r="123" spans="1:9" ht="12.75">
      <c r="A123" s="19" t="s">
        <v>144</v>
      </c>
      <c r="B123" s="19">
        <v>58</v>
      </c>
      <c r="C123" s="19">
        <v>31</v>
      </c>
      <c r="D123" s="19">
        <v>10</v>
      </c>
      <c r="E123" s="41">
        <f>SUM(B123:D123)</f>
        <v>99</v>
      </c>
      <c r="F123" s="46">
        <f>Absentee!G284</f>
        <v>41</v>
      </c>
      <c r="G123" s="20"/>
      <c r="H123" s="13">
        <f>SUM(E123:G123)</f>
        <v>140</v>
      </c>
      <c r="I123" s="6">
        <f>SUM(H123-F123)</f>
        <v>99</v>
      </c>
    </row>
    <row r="124" spans="1:9" ht="12.75">
      <c r="A124" s="19" t="s">
        <v>111</v>
      </c>
      <c r="B124" s="19">
        <v>56</v>
      </c>
      <c r="C124" s="19">
        <v>60</v>
      </c>
      <c r="D124" s="19">
        <v>8</v>
      </c>
      <c r="E124" s="41">
        <f>SUM(B124:D124)</f>
        <v>124</v>
      </c>
      <c r="F124" s="46">
        <f>Absentee!G285</f>
        <v>66</v>
      </c>
      <c r="G124" s="20"/>
      <c r="H124" s="13">
        <f>SUM(E124:G124)</f>
        <v>190</v>
      </c>
      <c r="I124" s="6">
        <f>SUM(H124-F124)</f>
        <v>124</v>
      </c>
    </row>
    <row r="125" spans="1:9" ht="12.75">
      <c r="A125" s="19" t="s">
        <v>48</v>
      </c>
      <c r="B125" s="19">
        <v>0</v>
      </c>
      <c r="C125" s="19">
        <v>0</v>
      </c>
      <c r="D125" s="19">
        <v>0</v>
      </c>
      <c r="E125" s="41">
        <f>SUM(B125:D125)</f>
        <v>0</v>
      </c>
      <c r="F125" s="46">
        <f>Absentee!G286</f>
        <v>2</v>
      </c>
      <c r="G125" s="20"/>
      <c r="H125" s="13">
        <f>SUM(E125:G125)</f>
        <v>2</v>
      </c>
      <c r="I125" s="6">
        <f>SUM(H125-F125)</f>
        <v>0</v>
      </c>
    </row>
    <row r="126" spans="1:9" ht="12.75">
      <c r="A126" s="19" t="s">
        <v>45</v>
      </c>
      <c r="B126" s="19">
        <v>0</v>
      </c>
      <c r="C126" s="19">
        <v>0</v>
      </c>
      <c r="D126" s="19">
        <v>0</v>
      </c>
      <c r="E126" s="41">
        <f>SUM(B126:D126)</f>
        <v>0</v>
      </c>
      <c r="F126" s="46">
        <f>Absentee!G287</f>
        <v>0</v>
      </c>
      <c r="G126" s="20"/>
      <c r="H126" s="13">
        <f>SUM(E126:G126)</f>
        <v>0</v>
      </c>
      <c r="I126" s="6">
        <f>SUM(H126-F126)</f>
        <v>0</v>
      </c>
    </row>
    <row r="127" spans="1:9" ht="12.75">
      <c r="A127" s="19" t="s">
        <v>46</v>
      </c>
      <c r="B127" s="63">
        <v>58</v>
      </c>
      <c r="C127" s="63">
        <v>69</v>
      </c>
      <c r="D127" s="63">
        <v>28</v>
      </c>
      <c r="E127" s="50">
        <f>SUM(B127:D127)</f>
        <v>155</v>
      </c>
      <c r="F127" s="168">
        <f>Absentee!G288</f>
        <v>91</v>
      </c>
      <c r="G127" s="134"/>
      <c r="H127" s="18">
        <f>SUM(E127:G127)</f>
        <v>246</v>
      </c>
      <c r="I127" s="6">
        <f>SUM(H127-F127)</f>
        <v>155</v>
      </c>
    </row>
    <row r="128" spans="1:8" ht="12.75">
      <c r="A128" s="167"/>
      <c r="B128" s="116"/>
      <c r="C128" s="117"/>
      <c r="D128" s="117"/>
      <c r="E128" s="117"/>
      <c r="F128" s="152"/>
      <c r="G128" s="117"/>
      <c r="H128" s="118"/>
    </row>
    <row r="129" spans="1:8" ht="12.75">
      <c r="A129" s="70" t="s">
        <v>152</v>
      </c>
      <c r="B129" s="119"/>
      <c r="C129" s="120"/>
      <c r="D129" s="120"/>
      <c r="E129" s="120"/>
      <c r="F129" s="159"/>
      <c r="G129" s="120"/>
      <c r="H129" s="121"/>
    </row>
    <row r="130" spans="1:9" ht="12.75">
      <c r="A130" s="19" t="s">
        <v>153</v>
      </c>
      <c r="B130" s="64">
        <v>77</v>
      </c>
      <c r="C130" s="64">
        <v>64</v>
      </c>
      <c r="D130" s="64">
        <v>16</v>
      </c>
      <c r="E130" s="51">
        <f>SUM(B130:D130)</f>
        <v>157</v>
      </c>
      <c r="F130" s="46">
        <f>Absentee!G291</f>
        <v>71</v>
      </c>
      <c r="G130" s="135"/>
      <c r="H130" s="123">
        <f>SUM(E130:G130)</f>
        <v>228</v>
      </c>
      <c r="I130" s="6">
        <f>SUM(H130-F130)</f>
        <v>157</v>
      </c>
    </row>
    <row r="131" spans="1:9" ht="12.75">
      <c r="A131" s="19" t="s">
        <v>48</v>
      </c>
      <c r="B131" s="64">
        <v>0</v>
      </c>
      <c r="C131" s="64">
        <v>0</v>
      </c>
      <c r="D131" s="64">
        <v>0</v>
      </c>
      <c r="E131" s="41">
        <f>SUM(B131:D131)</f>
        <v>0</v>
      </c>
      <c r="F131" s="46">
        <f>Absentee!G292</f>
        <v>1</v>
      </c>
      <c r="G131" s="20"/>
      <c r="H131" s="13">
        <f>SUM(E131:G131)</f>
        <v>1</v>
      </c>
      <c r="I131" s="6">
        <f>SUM(H131-F131)</f>
        <v>0</v>
      </c>
    </row>
    <row r="132" spans="1:9" ht="12.75">
      <c r="A132" s="19" t="s">
        <v>45</v>
      </c>
      <c r="B132" s="19">
        <v>0</v>
      </c>
      <c r="C132" s="19">
        <v>0</v>
      </c>
      <c r="D132" s="19">
        <v>0</v>
      </c>
      <c r="E132" s="41">
        <f>SUM(B132:D132)</f>
        <v>0</v>
      </c>
      <c r="F132" s="46">
        <f>Absentee!G293</f>
        <v>0</v>
      </c>
      <c r="G132" s="20"/>
      <c r="H132" s="13">
        <f>SUM(E132:G132)</f>
        <v>0</v>
      </c>
      <c r="I132" s="6">
        <f>SUM(H132-F132)</f>
        <v>0</v>
      </c>
    </row>
    <row r="133" spans="1:9" ht="12.75">
      <c r="A133" s="19" t="s">
        <v>46</v>
      </c>
      <c r="B133" s="63">
        <v>9</v>
      </c>
      <c r="C133" s="63">
        <v>16</v>
      </c>
      <c r="D133" s="63">
        <v>7</v>
      </c>
      <c r="E133" s="50">
        <f>SUM(B133:D133)</f>
        <v>32</v>
      </c>
      <c r="F133" s="168">
        <f>Absentee!G294</f>
        <v>28</v>
      </c>
      <c r="G133" s="134"/>
      <c r="H133" s="18">
        <f>SUM(E133:G133)</f>
        <v>60</v>
      </c>
      <c r="I133" s="6">
        <f>SUM(H133-F133)</f>
        <v>32</v>
      </c>
    </row>
    <row r="134" spans="1:9" ht="12.75">
      <c r="A134" s="136"/>
      <c r="B134" s="151"/>
      <c r="C134" s="152"/>
      <c r="D134" s="152"/>
      <c r="E134" s="152"/>
      <c r="F134" s="152"/>
      <c r="G134" s="152"/>
      <c r="H134" s="155"/>
      <c r="I134" s="29"/>
    </row>
    <row r="135" spans="1:8" ht="12.75">
      <c r="A135" s="70" t="s">
        <v>145</v>
      </c>
      <c r="B135" s="158"/>
      <c r="C135" s="159"/>
      <c r="D135" s="159"/>
      <c r="E135" s="159"/>
      <c r="F135" s="159"/>
      <c r="G135" s="159"/>
      <c r="H135" s="154"/>
    </row>
    <row r="136" spans="1:9" ht="12.75">
      <c r="A136" s="19" t="s">
        <v>146</v>
      </c>
      <c r="B136" s="64">
        <v>44</v>
      </c>
      <c r="C136" s="64">
        <v>27</v>
      </c>
      <c r="D136" s="64">
        <v>10</v>
      </c>
      <c r="E136" s="51">
        <f>SUM(B136:D136)</f>
        <v>81</v>
      </c>
      <c r="F136" s="46">
        <f>Absentee!G297</f>
        <v>30</v>
      </c>
      <c r="G136" s="135"/>
      <c r="H136" s="123">
        <f aca="true" t="shared" si="21" ref="H136:H145">SUM(E136:G136)</f>
        <v>111</v>
      </c>
      <c r="I136" s="6">
        <f aca="true" t="shared" si="22" ref="I136:I145">SUM(H136-F136)</f>
        <v>81</v>
      </c>
    </row>
    <row r="137" spans="1:9" ht="12.75">
      <c r="A137" s="19" t="s">
        <v>147</v>
      </c>
      <c r="B137" s="64">
        <v>38</v>
      </c>
      <c r="C137" s="64">
        <v>23</v>
      </c>
      <c r="D137" s="64">
        <v>10</v>
      </c>
      <c r="E137" s="41">
        <f aca="true" t="shared" si="23" ref="E137:E145">SUM(B137:D137)</f>
        <v>71</v>
      </c>
      <c r="F137" s="46">
        <f>Absentee!G298</f>
        <v>40</v>
      </c>
      <c r="G137" s="20"/>
      <c r="H137" s="13">
        <f t="shared" si="21"/>
        <v>111</v>
      </c>
      <c r="I137" s="6">
        <f>SUM(H137-F137)</f>
        <v>71</v>
      </c>
    </row>
    <row r="138" spans="1:9" ht="12.75">
      <c r="A138" s="19" t="s">
        <v>148</v>
      </c>
      <c r="B138" s="64">
        <v>40</v>
      </c>
      <c r="C138" s="64">
        <v>31</v>
      </c>
      <c r="D138" s="64">
        <v>9</v>
      </c>
      <c r="E138" s="41">
        <f t="shared" si="23"/>
        <v>80</v>
      </c>
      <c r="F138" s="46">
        <f>Absentee!G299</f>
        <v>37</v>
      </c>
      <c r="G138" s="20"/>
      <c r="H138" s="13">
        <f t="shared" si="21"/>
        <v>117</v>
      </c>
      <c r="I138" s="6">
        <f>SUM(H138-F138)</f>
        <v>80</v>
      </c>
    </row>
    <row r="139" spans="1:9" ht="12.75">
      <c r="A139" s="19" t="s">
        <v>149</v>
      </c>
      <c r="B139" s="64">
        <v>55</v>
      </c>
      <c r="C139" s="64">
        <v>37</v>
      </c>
      <c r="D139" s="64">
        <v>13</v>
      </c>
      <c r="E139" s="41">
        <f t="shared" si="23"/>
        <v>105</v>
      </c>
      <c r="F139" s="46">
        <f>Absentee!G300</f>
        <v>46</v>
      </c>
      <c r="G139" s="20"/>
      <c r="H139" s="13">
        <f t="shared" si="21"/>
        <v>151</v>
      </c>
      <c r="I139" s="6">
        <f t="shared" si="22"/>
        <v>105</v>
      </c>
    </row>
    <row r="140" spans="1:9" ht="12.75">
      <c r="A140" s="19" t="s">
        <v>54</v>
      </c>
      <c r="B140" s="64">
        <v>16</v>
      </c>
      <c r="C140" s="64">
        <v>23</v>
      </c>
      <c r="D140" s="64">
        <v>4</v>
      </c>
      <c r="E140" s="41">
        <f t="shared" si="23"/>
        <v>43</v>
      </c>
      <c r="F140" s="46">
        <f>Absentee!G301</f>
        <v>31</v>
      </c>
      <c r="G140" s="20"/>
      <c r="H140" s="13">
        <f t="shared" si="21"/>
        <v>74</v>
      </c>
      <c r="I140" s="6">
        <f t="shared" si="22"/>
        <v>43</v>
      </c>
    </row>
    <row r="141" spans="1:9" ht="12.75">
      <c r="A141" s="19" t="s">
        <v>150</v>
      </c>
      <c r="B141" s="64">
        <v>26</v>
      </c>
      <c r="C141" s="64">
        <v>29</v>
      </c>
      <c r="D141" s="64">
        <v>7</v>
      </c>
      <c r="E141" s="41">
        <f t="shared" si="23"/>
        <v>62</v>
      </c>
      <c r="F141" s="46">
        <f>Absentee!G302</f>
        <v>36</v>
      </c>
      <c r="G141" s="20"/>
      <c r="H141" s="13">
        <f t="shared" si="21"/>
        <v>98</v>
      </c>
      <c r="I141" s="6">
        <f t="shared" si="22"/>
        <v>62</v>
      </c>
    </row>
    <row r="142" spans="1:9" ht="12.75">
      <c r="A142" s="19" t="s">
        <v>151</v>
      </c>
      <c r="B142" s="64">
        <v>62</v>
      </c>
      <c r="C142" s="64">
        <v>49</v>
      </c>
      <c r="D142" s="64">
        <v>15</v>
      </c>
      <c r="E142" s="41">
        <f t="shared" si="23"/>
        <v>126</v>
      </c>
      <c r="F142" s="46">
        <f>Absentee!G303</f>
        <v>53</v>
      </c>
      <c r="G142" s="20"/>
      <c r="H142" s="13">
        <f t="shared" si="21"/>
        <v>179</v>
      </c>
      <c r="I142" s="6">
        <f t="shared" si="22"/>
        <v>126</v>
      </c>
    </row>
    <row r="143" spans="1:9" ht="12.75">
      <c r="A143" s="19" t="s">
        <v>48</v>
      </c>
      <c r="B143" s="19">
        <v>0</v>
      </c>
      <c r="C143" s="19">
        <v>0</v>
      </c>
      <c r="D143" s="19">
        <v>0</v>
      </c>
      <c r="E143" s="41">
        <f t="shared" si="23"/>
        <v>0</v>
      </c>
      <c r="F143" s="46">
        <f>Absentee!G304</f>
        <v>0</v>
      </c>
      <c r="G143" s="20"/>
      <c r="H143" s="13">
        <f t="shared" si="21"/>
        <v>0</v>
      </c>
      <c r="I143" s="6">
        <f t="shared" si="22"/>
        <v>0</v>
      </c>
    </row>
    <row r="144" spans="1:9" ht="12.75">
      <c r="A144" s="19" t="s">
        <v>45</v>
      </c>
      <c r="B144" s="19">
        <v>0</v>
      </c>
      <c r="C144" s="19">
        <v>0</v>
      </c>
      <c r="D144" s="19">
        <v>0</v>
      </c>
      <c r="E144" s="41">
        <f t="shared" si="23"/>
        <v>0</v>
      </c>
      <c r="F144" s="46">
        <f>Absentee!G305</f>
        <v>0</v>
      </c>
      <c r="G144" s="20"/>
      <c r="H144" s="13">
        <f t="shared" si="21"/>
        <v>0</v>
      </c>
      <c r="I144" s="6">
        <f t="shared" si="22"/>
        <v>0</v>
      </c>
    </row>
    <row r="145" spans="1:9" ht="12.75">
      <c r="A145" s="19" t="s">
        <v>46</v>
      </c>
      <c r="B145" s="63">
        <v>149</v>
      </c>
      <c r="C145" s="63">
        <v>181</v>
      </c>
      <c r="D145" s="63">
        <v>47</v>
      </c>
      <c r="E145" s="50">
        <f t="shared" si="23"/>
        <v>377</v>
      </c>
      <c r="F145" s="168">
        <f>Absentee!G306</f>
        <v>227</v>
      </c>
      <c r="G145" s="134"/>
      <c r="H145" s="18">
        <f t="shared" si="21"/>
        <v>604</v>
      </c>
      <c r="I145" s="6">
        <f t="shared" si="22"/>
        <v>377</v>
      </c>
    </row>
    <row r="146" spans="1:9" ht="12.75">
      <c r="A146" s="35"/>
      <c r="B146" s="151"/>
      <c r="C146" s="152"/>
      <c r="D146" s="152"/>
      <c r="E146" s="152"/>
      <c r="F146" s="152"/>
      <c r="G146" s="152"/>
      <c r="H146" s="155"/>
      <c r="I146" s="29"/>
    </row>
    <row r="147" spans="1:8" ht="12.75">
      <c r="A147" s="127" t="s">
        <v>56</v>
      </c>
      <c r="B147" s="158"/>
      <c r="C147" s="159"/>
      <c r="D147" s="159"/>
      <c r="E147" s="159"/>
      <c r="F147" s="159"/>
      <c r="G147" s="159"/>
      <c r="H147" s="154"/>
    </row>
    <row r="148" spans="1:9" ht="12.75">
      <c r="A148" s="19" t="s">
        <v>154</v>
      </c>
      <c r="B148" s="64">
        <v>40</v>
      </c>
      <c r="C148" s="64">
        <v>42</v>
      </c>
      <c r="D148" s="64">
        <v>10</v>
      </c>
      <c r="E148" s="51">
        <f>SUM(B148:D148)</f>
        <v>92</v>
      </c>
      <c r="F148" s="46">
        <f>Absentee!G309</f>
        <v>47</v>
      </c>
      <c r="G148" s="135"/>
      <c r="H148" s="123">
        <f>SUM(E148:G148)</f>
        <v>139</v>
      </c>
      <c r="I148" s="6">
        <f aca="true" t="shared" si="24" ref="I148:I161">SUM(H148-F148)</f>
        <v>92</v>
      </c>
    </row>
    <row r="149" spans="1:9" ht="12.75">
      <c r="A149" s="21" t="s">
        <v>55</v>
      </c>
      <c r="B149" s="65">
        <v>27</v>
      </c>
      <c r="C149" s="65">
        <v>26</v>
      </c>
      <c r="D149" s="65">
        <v>3</v>
      </c>
      <c r="E149" s="41">
        <f>SUM(B149:D149)</f>
        <v>56</v>
      </c>
      <c r="F149" s="46">
        <f>Absentee!G310</f>
        <v>21</v>
      </c>
      <c r="G149" s="20"/>
      <c r="H149" s="13">
        <f>SUM(E149:G149)</f>
        <v>77</v>
      </c>
      <c r="I149" s="6">
        <f t="shared" si="24"/>
        <v>56</v>
      </c>
    </row>
    <row r="150" spans="1:9" ht="12.75">
      <c r="A150" s="21" t="s">
        <v>45</v>
      </c>
      <c r="B150" s="21">
        <v>0</v>
      </c>
      <c r="C150" s="21">
        <v>0</v>
      </c>
      <c r="D150" s="21">
        <v>0</v>
      </c>
      <c r="E150" s="41">
        <f>SUM(B150:D150)</f>
        <v>0</v>
      </c>
      <c r="F150" s="46">
        <f>Absentee!G311</f>
        <v>0</v>
      </c>
      <c r="G150" s="20"/>
      <c r="H150" s="13">
        <f>SUM(E150:G150)</f>
        <v>0</v>
      </c>
      <c r="I150" s="6">
        <f t="shared" si="24"/>
        <v>0</v>
      </c>
    </row>
    <row r="151" spans="1:9" ht="12.75">
      <c r="A151" s="21" t="s">
        <v>46</v>
      </c>
      <c r="B151" s="132">
        <v>19</v>
      </c>
      <c r="C151" s="132">
        <v>12</v>
      </c>
      <c r="D151" s="132">
        <v>10</v>
      </c>
      <c r="E151" s="50">
        <f>SUM(B151:D151)</f>
        <v>41</v>
      </c>
      <c r="F151" s="168">
        <f>Absentee!G312</f>
        <v>32</v>
      </c>
      <c r="G151" s="134"/>
      <c r="H151" s="18">
        <f>SUM(E151:G151)</f>
        <v>73</v>
      </c>
      <c r="I151" s="6">
        <f t="shared" si="24"/>
        <v>41</v>
      </c>
    </row>
    <row r="152" spans="1:8" ht="12.75">
      <c r="A152" s="74"/>
      <c r="B152" s="137"/>
      <c r="C152" s="138"/>
      <c r="D152" s="138"/>
      <c r="E152" s="138"/>
      <c r="F152" s="160"/>
      <c r="G152" s="138"/>
      <c r="H152" s="139"/>
    </row>
    <row r="153" spans="1:9" ht="12.75">
      <c r="A153" s="19" t="s">
        <v>155</v>
      </c>
      <c r="B153" s="64">
        <v>36</v>
      </c>
      <c r="C153" s="64">
        <v>41</v>
      </c>
      <c r="D153" s="64">
        <v>10</v>
      </c>
      <c r="E153" s="51">
        <f>SUM(B153:D153)</f>
        <v>87</v>
      </c>
      <c r="F153" s="46">
        <f>Absentee!G314</f>
        <v>40</v>
      </c>
      <c r="G153" s="135"/>
      <c r="H153" s="123">
        <f>SUM(E153:G153)</f>
        <v>127</v>
      </c>
      <c r="I153" s="6">
        <f t="shared" si="24"/>
        <v>87</v>
      </c>
    </row>
    <row r="154" spans="1:9" ht="12.75">
      <c r="A154" s="21" t="s">
        <v>55</v>
      </c>
      <c r="B154" s="65">
        <v>30</v>
      </c>
      <c r="C154" s="65">
        <v>24</v>
      </c>
      <c r="D154" s="65">
        <v>2</v>
      </c>
      <c r="E154" s="41">
        <f>SUM(B154:D154)</f>
        <v>56</v>
      </c>
      <c r="F154" s="46">
        <f>Absentee!G315</f>
        <v>28</v>
      </c>
      <c r="G154" s="20"/>
      <c r="H154" s="13">
        <f>SUM(E154:G154)</f>
        <v>84</v>
      </c>
      <c r="I154" s="6">
        <f t="shared" si="24"/>
        <v>56</v>
      </c>
    </row>
    <row r="155" spans="1:9" ht="12.75">
      <c r="A155" s="21" t="s">
        <v>45</v>
      </c>
      <c r="B155" s="21">
        <v>0</v>
      </c>
      <c r="C155" s="21">
        <v>0</v>
      </c>
      <c r="D155" s="21">
        <v>0</v>
      </c>
      <c r="E155" s="41">
        <f>SUM(B155:D155)</f>
        <v>0</v>
      </c>
      <c r="F155" s="46">
        <f>Absentee!G316</f>
        <v>0</v>
      </c>
      <c r="G155" s="20"/>
      <c r="H155" s="13">
        <f>SUM(E155:G155)</f>
        <v>0</v>
      </c>
      <c r="I155" s="6">
        <f t="shared" si="24"/>
        <v>0</v>
      </c>
    </row>
    <row r="156" spans="1:9" ht="12.75">
      <c r="A156" s="21" t="s">
        <v>46</v>
      </c>
      <c r="B156" s="132">
        <v>20</v>
      </c>
      <c r="C156" s="132">
        <v>15</v>
      </c>
      <c r="D156" s="132">
        <v>11</v>
      </c>
      <c r="E156" s="50">
        <f>SUM(B156:D156)</f>
        <v>46</v>
      </c>
      <c r="F156" s="168">
        <f>Absentee!G317</f>
        <v>32</v>
      </c>
      <c r="G156" s="134"/>
      <c r="H156" s="18">
        <f>SUM(E156:G156)</f>
        <v>78</v>
      </c>
      <c r="I156" s="6">
        <f t="shared" si="24"/>
        <v>46</v>
      </c>
    </row>
    <row r="157" spans="1:8" ht="12.75">
      <c r="A157" s="74"/>
      <c r="B157" s="137"/>
      <c r="C157" s="138"/>
      <c r="D157" s="138"/>
      <c r="E157" s="138"/>
      <c r="F157" s="160"/>
      <c r="G157" s="138"/>
      <c r="H157" s="139"/>
    </row>
    <row r="158" spans="1:9" ht="12.75">
      <c r="A158" s="19" t="s">
        <v>156</v>
      </c>
      <c r="B158" s="64">
        <v>34</v>
      </c>
      <c r="C158" s="64">
        <v>36</v>
      </c>
      <c r="D158" s="64">
        <v>11</v>
      </c>
      <c r="E158" s="51">
        <f>SUM(B158:D158)</f>
        <v>81</v>
      </c>
      <c r="F158" s="46">
        <f>Absentee!G319</f>
        <v>34</v>
      </c>
      <c r="G158" s="135"/>
      <c r="H158" s="123">
        <f>SUM(E158:G158)</f>
        <v>115</v>
      </c>
      <c r="I158" s="6">
        <f t="shared" si="24"/>
        <v>81</v>
      </c>
    </row>
    <row r="159" spans="1:9" ht="12.75">
      <c r="A159" s="21" t="s">
        <v>55</v>
      </c>
      <c r="B159" s="65">
        <v>31</v>
      </c>
      <c r="C159" s="65">
        <v>29</v>
      </c>
      <c r="D159" s="65">
        <v>2</v>
      </c>
      <c r="E159" s="41">
        <f>SUM(B159:D159)</f>
        <v>62</v>
      </c>
      <c r="F159" s="46">
        <f>Absentee!G320</f>
        <v>34</v>
      </c>
      <c r="G159" s="20"/>
      <c r="H159" s="13">
        <f>SUM(E159:G159)</f>
        <v>96</v>
      </c>
      <c r="I159" s="6">
        <f t="shared" si="24"/>
        <v>62</v>
      </c>
    </row>
    <row r="160" spans="1:9" ht="12.75">
      <c r="A160" s="21" t="s">
        <v>45</v>
      </c>
      <c r="B160" s="21">
        <v>0</v>
      </c>
      <c r="C160" s="21">
        <v>0</v>
      </c>
      <c r="D160" s="21">
        <v>0</v>
      </c>
      <c r="E160" s="41">
        <f>SUM(B160:D160)</f>
        <v>0</v>
      </c>
      <c r="F160" s="46">
        <f>Absentee!G321</f>
        <v>0</v>
      </c>
      <c r="G160" s="20"/>
      <c r="H160" s="13">
        <f>SUM(E160:G160)</f>
        <v>0</v>
      </c>
      <c r="I160" s="6">
        <f t="shared" si="24"/>
        <v>0</v>
      </c>
    </row>
    <row r="161" spans="1:9" ht="12.75">
      <c r="A161" s="21" t="s">
        <v>46</v>
      </c>
      <c r="B161" s="132">
        <v>21</v>
      </c>
      <c r="C161" s="132">
        <v>15</v>
      </c>
      <c r="D161" s="132">
        <v>10</v>
      </c>
      <c r="E161" s="50">
        <f>SUM(B161:D161)</f>
        <v>46</v>
      </c>
      <c r="F161" s="168">
        <f>Absentee!G322</f>
        <v>32</v>
      </c>
      <c r="G161" s="134"/>
      <c r="H161" s="18">
        <f>SUM(E161:G161)</f>
        <v>78</v>
      </c>
      <c r="I161" s="6">
        <f t="shared" si="24"/>
        <v>46</v>
      </c>
    </row>
    <row r="162" spans="1:9" ht="12.75">
      <c r="A162" s="35"/>
      <c r="B162" s="151"/>
      <c r="C162" s="152"/>
      <c r="D162" s="152"/>
      <c r="E162" s="152"/>
      <c r="F162" s="152"/>
      <c r="G162" s="152"/>
      <c r="H162" s="155"/>
      <c r="I162" s="29"/>
    </row>
    <row r="163" spans="1:8" ht="12.75">
      <c r="A163" s="127" t="s">
        <v>57</v>
      </c>
      <c r="B163" s="158"/>
      <c r="C163" s="159"/>
      <c r="D163" s="159"/>
      <c r="E163" s="159"/>
      <c r="F163" s="159"/>
      <c r="G163" s="159"/>
      <c r="H163" s="154"/>
    </row>
    <row r="164" spans="1:9" ht="12.75">
      <c r="A164" s="19" t="s">
        <v>157</v>
      </c>
      <c r="B164" s="64">
        <v>36</v>
      </c>
      <c r="C164" s="64">
        <v>44</v>
      </c>
      <c r="D164" s="64">
        <v>11</v>
      </c>
      <c r="E164" s="51">
        <f>SUM(B164:D164)</f>
        <v>91</v>
      </c>
      <c r="F164" s="46">
        <f>Absentee!G325</f>
        <v>46</v>
      </c>
      <c r="G164" s="135"/>
      <c r="H164" s="123">
        <f>SUM(E164:G164)</f>
        <v>137</v>
      </c>
      <c r="I164" s="6">
        <f>SUM(H164-F164)</f>
        <v>91</v>
      </c>
    </row>
    <row r="165" spans="1:9" ht="12.75">
      <c r="A165" s="21" t="s">
        <v>55</v>
      </c>
      <c r="B165" s="65">
        <v>26</v>
      </c>
      <c r="C165" s="65">
        <v>23</v>
      </c>
      <c r="D165" s="65">
        <v>2</v>
      </c>
      <c r="E165" s="41">
        <f>SUM(B165:D165)</f>
        <v>51</v>
      </c>
      <c r="F165" s="46">
        <f>Absentee!G326</f>
        <v>25</v>
      </c>
      <c r="G165" s="20"/>
      <c r="H165" s="13">
        <f>SUM(E165:G165)</f>
        <v>76</v>
      </c>
      <c r="I165" s="6">
        <f>SUM(H165-F165)</f>
        <v>51</v>
      </c>
    </row>
    <row r="166" spans="1:9" ht="12.75">
      <c r="A166" s="21" t="s">
        <v>45</v>
      </c>
      <c r="B166" s="21">
        <v>0</v>
      </c>
      <c r="C166" s="21">
        <v>0</v>
      </c>
      <c r="D166" s="21">
        <v>0</v>
      </c>
      <c r="E166" s="41">
        <f>SUM(B166:D166)</f>
        <v>0</v>
      </c>
      <c r="F166" s="46">
        <f>Absentee!G327</f>
        <v>0</v>
      </c>
      <c r="G166" s="20"/>
      <c r="H166" s="13">
        <f>SUM(E166:G166)</f>
        <v>0</v>
      </c>
      <c r="I166" s="6">
        <f>SUM(H166-F166)</f>
        <v>0</v>
      </c>
    </row>
    <row r="167" spans="1:9" ht="12.75">
      <c r="A167" s="21" t="s">
        <v>46</v>
      </c>
      <c r="B167" s="132">
        <v>24</v>
      </c>
      <c r="C167" s="132">
        <v>13</v>
      </c>
      <c r="D167" s="132">
        <v>10</v>
      </c>
      <c r="E167" s="50">
        <f>SUM(B167:D167)</f>
        <v>47</v>
      </c>
      <c r="F167" s="168">
        <f>Absentee!G328</f>
        <v>29</v>
      </c>
      <c r="G167" s="134"/>
      <c r="H167" s="18">
        <f>SUM(E167:G167)</f>
        <v>76</v>
      </c>
      <c r="I167" s="6">
        <f>SUM(H167-F167)</f>
        <v>47</v>
      </c>
    </row>
    <row r="168" spans="1:8" ht="12.75">
      <c r="A168" s="74"/>
      <c r="B168" s="137"/>
      <c r="C168" s="138"/>
      <c r="D168" s="138"/>
      <c r="E168" s="138"/>
      <c r="F168" s="160"/>
      <c r="G168" s="138"/>
      <c r="H168" s="139"/>
    </row>
    <row r="169" spans="1:9" ht="12.75">
      <c r="A169" s="19" t="s">
        <v>158</v>
      </c>
      <c r="B169" s="64">
        <v>32</v>
      </c>
      <c r="C169" s="64">
        <v>44</v>
      </c>
      <c r="D169" s="64">
        <v>11</v>
      </c>
      <c r="E169" s="51">
        <f>SUM(B169:D169)</f>
        <v>87</v>
      </c>
      <c r="F169" s="46">
        <f>Absentee!G330</f>
        <v>47</v>
      </c>
      <c r="G169" s="135"/>
      <c r="H169" s="123">
        <f>SUM(E169:G169)</f>
        <v>134</v>
      </c>
      <c r="I169" s="6">
        <f>SUM(H169-F169)</f>
        <v>87</v>
      </c>
    </row>
    <row r="170" spans="1:9" ht="12.75">
      <c r="A170" s="21" t="s">
        <v>55</v>
      </c>
      <c r="B170" s="65">
        <v>29</v>
      </c>
      <c r="C170" s="65">
        <v>24</v>
      </c>
      <c r="D170" s="65">
        <v>2</v>
      </c>
      <c r="E170" s="41">
        <f>SUM(B170:D170)</f>
        <v>55</v>
      </c>
      <c r="F170" s="46">
        <f>Absentee!G331</f>
        <v>22</v>
      </c>
      <c r="G170" s="20"/>
      <c r="H170" s="13">
        <f>SUM(E170:G170)</f>
        <v>77</v>
      </c>
      <c r="I170" s="6">
        <f>SUM(H170-F170)</f>
        <v>55</v>
      </c>
    </row>
    <row r="171" spans="1:9" ht="12.75">
      <c r="A171" s="21" t="s">
        <v>45</v>
      </c>
      <c r="B171" s="21">
        <v>0</v>
      </c>
      <c r="C171" s="21">
        <v>0</v>
      </c>
      <c r="D171" s="21">
        <v>0</v>
      </c>
      <c r="E171" s="41">
        <f>SUM(B171:D171)</f>
        <v>0</v>
      </c>
      <c r="F171" s="46">
        <f>Absentee!G332</f>
        <v>0</v>
      </c>
      <c r="G171" s="20"/>
      <c r="H171" s="13">
        <f>SUM(E171:G171)</f>
        <v>0</v>
      </c>
      <c r="I171" s="6">
        <f>SUM(H171-F171)</f>
        <v>0</v>
      </c>
    </row>
    <row r="172" spans="1:9" ht="12.75">
      <c r="A172" s="21" t="s">
        <v>46</v>
      </c>
      <c r="B172" s="132">
        <v>25</v>
      </c>
      <c r="C172" s="132">
        <v>12</v>
      </c>
      <c r="D172" s="132">
        <v>10</v>
      </c>
      <c r="E172" s="50">
        <f>SUM(B172:D172)</f>
        <v>47</v>
      </c>
      <c r="F172" s="168">
        <f>Absentee!G333</f>
        <v>31</v>
      </c>
      <c r="G172" s="134"/>
      <c r="H172" s="18">
        <f>SUM(E172:G172)</f>
        <v>78</v>
      </c>
      <c r="I172" s="6">
        <f>SUM(H172-F172)</f>
        <v>47</v>
      </c>
    </row>
    <row r="173" spans="1:8" ht="12.75">
      <c r="A173" s="74"/>
      <c r="B173" s="137"/>
      <c r="C173" s="138"/>
      <c r="D173" s="138"/>
      <c r="E173" s="138"/>
      <c r="F173" s="160"/>
      <c r="G173" s="138"/>
      <c r="H173" s="139"/>
    </row>
    <row r="174" spans="1:9" ht="12.75">
      <c r="A174" s="19" t="s">
        <v>159</v>
      </c>
      <c r="B174" s="64">
        <v>37</v>
      </c>
      <c r="C174" s="64">
        <v>42</v>
      </c>
      <c r="D174" s="64">
        <v>10</v>
      </c>
      <c r="E174" s="51">
        <f>SUM(B174:D174)</f>
        <v>89</v>
      </c>
      <c r="F174" s="46">
        <f>Absentee!G335</f>
        <v>44</v>
      </c>
      <c r="G174" s="135"/>
      <c r="H174" s="123">
        <f>SUM(E174:G174)</f>
        <v>133</v>
      </c>
      <c r="I174" s="6">
        <f>SUM(H174-F174)</f>
        <v>89</v>
      </c>
    </row>
    <row r="175" spans="1:9" ht="12.75">
      <c r="A175" s="21" t="s">
        <v>55</v>
      </c>
      <c r="B175" s="65">
        <v>26</v>
      </c>
      <c r="C175" s="65">
        <v>25</v>
      </c>
      <c r="D175" s="65">
        <v>3</v>
      </c>
      <c r="E175" s="41">
        <f>SUM(B175:D175)</f>
        <v>54</v>
      </c>
      <c r="F175" s="46">
        <f>Absentee!G336</f>
        <v>23</v>
      </c>
      <c r="G175" s="20"/>
      <c r="H175" s="13">
        <f>SUM(E175:G175)</f>
        <v>77</v>
      </c>
      <c r="I175" s="6">
        <f>SUM(H175-F175)</f>
        <v>54</v>
      </c>
    </row>
    <row r="176" spans="1:9" ht="12.75">
      <c r="A176" s="21" t="s">
        <v>45</v>
      </c>
      <c r="B176" s="21">
        <v>0</v>
      </c>
      <c r="C176" s="21">
        <v>0</v>
      </c>
      <c r="D176" s="21">
        <v>0</v>
      </c>
      <c r="E176" s="41">
        <f>SUM(B176:D176)</f>
        <v>0</v>
      </c>
      <c r="F176" s="46">
        <f>Absentee!G337</f>
        <v>0</v>
      </c>
      <c r="G176" s="20"/>
      <c r="H176" s="13">
        <f>SUM(E176:G176)</f>
        <v>0</v>
      </c>
      <c r="I176" s="6">
        <f>SUM(H176-F176)</f>
        <v>0</v>
      </c>
    </row>
    <row r="177" spans="1:9" ht="12.75">
      <c r="A177" s="21" t="s">
        <v>46</v>
      </c>
      <c r="B177" s="132">
        <v>23</v>
      </c>
      <c r="C177" s="132">
        <v>13</v>
      </c>
      <c r="D177" s="132">
        <v>10</v>
      </c>
      <c r="E177" s="50">
        <f>SUM(B177:D177)</f>
        <v>46</v>
      </c>
      <c r="F177" s="168">
        <f>Absentee!G338</f>
        <v>33</v>
      </c>
      <c r="G177" s="134"/>
      <c r="H177" s="18">
        <f>SUM(E177:G177)</f>
        <v>79</v>
      </c>
      <c r="I177" s="6">
        <f>SUM(H177-F177)</f>
        <v>46</v>
      </c>
    </row>
    <row r="178" spans="1:8" ht="12.75">
      <c r="A178" s="74"/>
      <c r="B178" s="137"/>
      <c r="C178" s="138"/>
      <c r="D178" s="138"/>
      <c r="E178" s="138"/>
      <c r="F178" s="160"/>
      <c r="G178" s="138"/>
      <c r="H178" s="139"/>
    </row>
    <row r="179" spans="1:9" ht="12.75">
      <c r="A179" s="19" t="s">
        <v>160</v>
      </c>
      <c r="B179" s="64">
        <v>39</v>
      </c>
      <c r="C179" s="64">
        <v>45</v>
      </c>
      <c r="D179" s="64">
        <v>11</v>
      </c>
      <c r="E179" s="51">
        <f>SUM(B179:D179)</f>
        <v>95</v>
      </c>
      <c r="F179" s="46">
        <f>Absentee!G340</f>
        <v>44</v>
      </c>
      <c r="G179" s="135"/>
      <c r="H179" s="123">
        <f>SUM(E179:G179)</f>
        <v>139</v>
      </c>
      <c r="I179" s="6">
        <f>SUM(H179-F179)</f>
        <v>95</v>
      </c>
    </row>
    <row r="180" spans="1:9" ht="12.75">
      <c r="A180" s="21" t="s">
        <v>55</v>
      </c>
      <c r="B180" s="65">
        <v>24</v>
      </c>
      <c r="C180" s="65">
        <v>20</v>
      </c>
      <c r="D180" s="65">
        <v>2</v>
      </c>
      <c r="E180" s="41">
        <f>SUM(B180:D180)</f>
        <v>46</v>
      </c>
      <c r="F180" s="46">
        <f>Absentee!G341</f>
        <v>23</v>
      </c>
      <c r="G180" s="20"/>
      <c r="H180" s="13">
        <f>SUM(E180:G180)</f>
        <v>69</v>
      </c>
      <c r="I180" s="6">
        <f>SUM(H180-F180)</f>
        <v>46</v>
      </c>
    </row>
    <row r="181" spans="1:9" ht="12.75">
      <c r="A181" s="21" t="s">
        <v>45</v>
      </c>
      <c r="B181" s="21">
        <v>0</v>
      </c>
      <c r="C181" s="21">
        <v>0</v>
      </c>
      <c r="D181" s="21">
        <v>0</v>
      </c>
      <c r="E181" s="41">
        <f>SUM(B181:D181)</f>
        <v>0</v>
      </c>
      <c r="F181" s="46">
        <f>Absentee!G342</f>
        <v>0</v>
      </c>
      <c r="G181" s="20"/>
      <c r="H181" s="13">
        <f>SUM(E181:G181)</f>
        <v>0</v>
      </c>
      <c r="I181" s="6">
        <f>SUM(H181-F181)</f>
        <v>0</v>
      </c>
    </row>
    <row r="182" spans="1:9" ht="12.75">
      <c r="A182" s="21" t="s">
        <v>46</v>
      </c>
      <c r="B182" s="132">
        <v>23</v>
      </c>
      <c r="C182" s="132">
        <v>15</v>
      </c>
      <c r="D182" s="132">
        <v>10</v>
      </c>
      <c r="E182" s="50">
        <f>SUM(B182:D182)</f>
        <v>48</v>
      </c>
      <c r="F182" s="168">
        <f>Absentee!G343</f>
        <v>33</v>
      </c>
      <c r="G182" s="134"/>
      <c r="H182" s="18">
        <f>SUM(E182:G182)</f>
        <v>81</v>
      </c>
      <c r="I182" s="6">
        <f>SUM(H182-F182)</f>
        <v>48</v>
      </c>
    </row>
    <row r="183" spans="1:9" ht="12.75">
      <c r="A183" s="35"/>
      <c r="B183" s="151"/>
      <c r="C183" s="152"/>
      <c r="D183" s="152"/>
      <c r="E183" s="152"/>
      <c r="F183" s="152"/>
      <c r="G183" s="152"/>
      <c r="H183" s="155"/>
      <c r="I183" s="29"/>
    </row>
    <row r="184" spans="1:8" ht="12.75">
      <c r="A184" s="127" t="s">
        <v>58</v>
      </c>
      <c r="B184" s="158"/>
      <c r="C184" s="159"/>
      <c r="D184" s="159"/>
      <c r="E184" s="159"/>
      <c r="F184" s="159"/>
      <c r="G184" s="159"/>
      <c r="H184" s="154"/>
    </row>
    <row r="185" spans="1:9" ht="12.75">
      <c r="A185" s="19" t="s">
        <v>161</v>
      </c>
      <c r="B185" s="64">
        <v>40</v>
      </c>
      <c r="C185" s="64">
        <v>43</v>
      </c>
      <c r="D185" s="64">
        <v>11</v>
      </c>
      <c r="E185" s="51">
        <f>SUM(B185:D185)</f>
        <v>94</v>
      </c>
      <c r="F185" s="46">
        <f>Absentee!G346</f>
        <v>47</v>
      </c>
      <c r="G185" s="135"/>
      <c r="H185" s="123">
        <f>SUM(E185:G185)</f>
        <v>141</v>
      </c>
      <c r="I185" s="6">
        <f>SUM(H185-F185)</f>
        <v>94</v>
      </c>
    </row>
    <row r="186" spans="1:9" ht="12.75">
      <c r="A186" s="21" t="s">
        <v>55</v>
      </c>
      <c r="B186" s="65">
        <v>22</v>
      </c>
      <c r="C186" s="65">
        <v>23</v>
      </c>
      <c r="D186" s="65">
        <v>2</v>
      </c>
      <c r="E186" s="41">
        <f>SUM(B186:D186)</f>
        <v>47</v>
      </c>
      <c r="F186" s="46">
        <f>Absentee!G347</f>
        <v>21</v>
      </c>
      <c r="G186" s="20"/>
      <c r="H186" s="13">
        <f>SUM(E186:G186)</f>
        <v>68</v>
      </c>
      <c r="I186" s="6">
        <f>SUM(H186-F186)</f>
        <v>47</v>
      </c>
    </row>
    <row r="187" spans="1:9" ht="12.75">
      <c r="A187" s="21" t="s">
        <v>45</v>
      </c>
      <c r="B187" s="21">
        <v>0</v>
      </c>
      <c r="C187" s="21">
        <v>0</v>
      </c>
      <c r="D187" s="21">
        <v>0</v>
      </c>
      <c r="E187" s="41">
        <f>SUM(B187:D187)</f>
        <v>0</v>
      </c>
      <c r="F187" s="46">
        <f>Absentee!G348</f>
        <v>0</v>
      </c>
      <c r="G187" s="20"/>
      <c r="H187" s="13">
        <f>SUM(E187:G187)</f>
        <v>0</v>
      </c>
      <c r="I187" s="6">
        <f>SUM(H187-F187)</f>
        <v>0</v>
      </c>
    </row>
    <row r="188" spans="1:9" ht="12.75">
      <c r="A188" s="21" t="s">
        <v>46</v>
      </c>
      <c r="B188" s="21">
        <v>24</v>
      </c>
      <c r="C188" s="21">
        <v>14</v>
      </c>
      <c r="D188" s="21">
        <v>10</v>
      </c>
      <c r="E188" s="41">
        <f>SUM(B188:D188)</f>
        <v>48</v>
      </c>
      <c r="F188" s="46">
        <f>Absentee!G349</f>
        <v>32</v>
      </c>
      <c r="G188" s="20"/>
      <c r="H188" s="13">
        <f>SUM(E188:G188)</f>
        <v>80</v>
      </c>
      <c r="I188" s="6">
        <f>SUM(H188-F188)</f>
        <v>48</v>
      </c>
    </row>
    <row r="189" spans="1:9" ht="12.75">
      <c r="A189" s="58"/>
      <c r="B189" s="192"/>
      <c r="C189" s="193"/>
      <c r="D189" s="193"/>
      <c r="E189" s="193"/>
      <c r="F189" s="193"/>
      <c r="G189" s="193"/>
      <c r="H189" s="203"/>
      <c r="I189" s="29"/>
    </row>
    <row r="190" spans="1:4" ht="12.75">
      <c r="A190" s="59"/>
      <c r="B190" s="59"/>
      <c r="C190" s="59"/>
      <c r="D190" s="59"/>
    </row>
  </sheetData>
  <sheetProtection/>
  <mergeCells count="8">
    <mergeCell ref="I6:I7"/>
    <mergeCell ref="E7:H7"/>
    <mergeCell ref="B189:H189"/>
    <mergeCell ref="E8:F8"/>
    <mergeCell ref="A1:H1"/>
    <mergeCell ref="A2:H2"/>
    <mergeCell ref="A4:H4"/>
    <mergeCell ref="E6:H6"/>
  </mergeCells>
  <printOptions gridLines="1"/>
  <pageMargins left="0.25" right="0.25" top="0.75" bottom="0.75" header="0.3" footer="0.3"/>
  <pageSetup orientation="portrait" r:id="rId1"/>
  <headerFooter alignWithMargins="0">
    <oddFooter>&amp;C&amp;P of 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3"/>
  <sheetViews>
    <sheetView tabSelected="1" zoomScalePageLayoutView="0" workbookViewId="0" topLeftCell="A1">
      <pane ySplit="5" topLeftCell="A21" activePane="bottomLeft" state="frozen"/>
      <selection pane="topLeft" activeCell="B165" sqref="B165"/>
      <selection pane="bottomLeft" activeCell="A55" sqref="A55"/>
    </sheetView>
  </sheetViews>
  <sheetFormatPr defaultColWidth="9.140625" defaultRowHeight="12.75"/>
  <cols>
    <col min="1" max="1" width="43.57421875" style="0" bestFit="1" customWidth="1"/>
    <col min="2" max="4" width="8.28125" style="0" customWidth="1"/>
    <col min="5" max="5" width="8.28125" style="52" customWidth="1"/>
    <col min="6" max="6" width="8.28125" style="16" customWidth="1"/>
    <col min="7" max="7" width="10.7109375" style="0" hidden="1" customWidth="1"/>
    <col min="8" max="8" width="8.28125" style="0" customWidth="1"/>
    <col min="9" max="9" width="9.140625" style="6" customWidth="1"/>
  </cols>
  <sheetData>
    <row r="1" spans="1:8" ht="18" customHeight="1">
      <c r="A1" s="195" t="s">
        <v>185</v>
      </c>
      <c r="B1" s="195"/>
      <c r="C1" s="195"/>
      <c r="D1" s="195"/>
      <c r="E1" s="195"/>
      <c r="F1" s="195"/>
      <c r="G1" s="195"/>
      <c r="H1" s="195"/>
    </row>
    <row r="2" spans="1:9" ht="15" customHeight="1" thickBot="1">
      <c r="A2" s="196"/>
      <c r="B2" s="196"/>
      <c r="C2" s="196"/>
      <c r="D2" s="196"/>
      <c r="E2" s="196"/>
      <c r="F2" s="196"/>
      <c r="G2" s="196"/>
      <c r="H2" s="196"/>
      <c r="I2" s="6" t="s">
        <v>1</v>
      </c>
    </row>
    <row r="3" spans="1:8" ht="15" customHeight="1" thickBot="1">
      <c r="A3" s="42" t="s">
        <v>3</v>
      </c>
      <c r="B3" s="42">
        <v>33</v>
      </c>
      <c r="C3" s="42">
        <v>102</v>
      </c>
      <c r="D3" s="42">
        <v>79</v>
      </c>
      <c r="E3" s="41">
        <f>SUM(B3:D3)</f>
        <v>214</v>
      </c>
      <c r="F3" s="43"/>
      <c r="G3" s="16"/>
      <c r="H3" s="17">
        <f>SUM(E3:G3)</f>
        <v>214</v>
      </c>
    </row>
    <row r="4" spans="1:9" ht="13.5" thickBot="1">
      <c r="A4" s="196" t="s">
        <v>2</v>
      </c>
      <c r="B4" s="196"/>
      <c r="C4" s="196"/>
      <c r="D4" s="196"/>
      <c r="E4" s="196"/>
      <c r="F4" s="196"/>
      <c r="G4" s="196"/>
      <c r="H4" s="196"/>
      <c r="I4" s="9" t="s">
        <v>19</v>
      </c>
    </row>
    <row r="5" spans="1:9" ht="15.75" customHeight="1" thickBot="1">
      <c r="A5" s="3"/>
      <c r="B5" s="39" t="s">
        <v>181</v>
      </c>
      <c r="C5" s="39" t="s">
        <v>182</v>
      </c>
      <c r="D5" s="39" t="s">
        <v>183</v>
      </c>
      <c r="E5" s="39" t="s">
        <v>168</v>
      </c>
      <c r="F5" s="5" t="s">
        <v>15</v>
      </c>
      <c r="G5" s="5" t="s">
        <v>17</v>
      </c>
      <c r="H5" s="8" t="s">
        <v>16</v>
      </c>
      <c r="I5" s="7" t="s">
        <v>18</v>
      </c>
    </row>
    <row r="6" spans="1:9" ht="15.75" customHeight="1">
      <c r="A6" s="48"/>
      <c r="B6" s="113"/>
      <c r="C6" s="113"/>
      <c r="D6" s="113"/>
      <c r="E6" s="113"/>
      <c r="F6" s="113"/>
      <c r="G6" s="113"/>
      <c r="H6" s="114"/>
      <c r="I6" s="201"/>
    </row>
    <row r="7" spans="1:9" ht="15.75" customHeight="1">
      <c r="A7" s="3" t="s">
        <v>49</v>
      </c>
      <c r="B7" s="113"/>
      <c r="C7" s="113"/>
      <c r="D7" s="113"/>
      <c r="E7" s="113"/>
      <c r="F7" s="113"/>
      <c r="G7" s="113"/>
      <c r="H7" s="114"/>
      <c r="I7" s="202"/>
    </row>
    <row r="8" spans="1:8" ht="12.75" customHeight="1">
      <c r="A8" s="55" t="s">
        <v>52</v>
      </c>
      <c r="B8" s="108"/>
      <c r="C8" s="108"/>
      <c r="D8" s="108"/>
      <c r="E8" s="108"/>
      <c r="F8" s="108"/>
      <c r="G8" s="108"/>
      <c r="H8" s="115"/>
    </row>
    <row r="9" spans="1:9" ht="12.75">
      <c r="A9" s="19" t="s">
        <v>26</v>
      </c>
      <c r="B9" s="64">
        <v>20</v>
      </c>
      <c r="C9" s="64">
        <v>63</v>
      </c>
      <c r="D9" s="64">
        <v>49</v>
      </c>
      <c r="E9" s="41">
        <f>SUM(B9:D9)</f>
        <v>132</v>
      </c>
      <c r="F9" s="43"/>
      <c r="G9" s="20"/>
      <c r="H9" s="13">
        <f aca="true" t="shared" si="0" ref="H9:H15">SUM(E9:G9)</f>
        <v>132</v>
      </c>
      <c r="I9" s="6">
        <f aca="true" t="shared" si="1" ref="I9:I15">SUM(H9-F9)</f>
        <v>132</v>
      </c>
    </row>
    <row r="10" spans="1:9" s="30" customFormat="1" ht="12.75">
      <c r="A10" s="31" t="s">
        <v>29</v>
      </c>
      <c r="B10" s="31">
        <v>10</v>
      </c>
      <c r="C10" s="31">
        <v>33</v>
      </c>
      <c r="D10" s="31">
        <v>26</v>
      </c>
      <c r="E10" s="41">
        <f aca="true" t="shared" si="2" ref="E10:E71">SUM(B10:D10)</f>
        <v>69</v>
      </c>
      <c r="F10" s="44"/>
      <c r="G10" s="26"/>
      <c r="H10" s="13">
        <f t="shared" si="0"/>
        <v>69</v>
      </c>
      <c r="I10" s="29">
        <f t="shared" si="1"/>
        <v>69</v>
      </c>
    </row>
    <row r="11" spans="1:9" s="30" customFormat="1" ht="12.75">
      <c r="A11" s="31" t="s">
        <v>59</v>
      </c>
      <c r="B11" s="31">
        <v>1</v>
      </c>
      <c r="C11" s="31">
        <v>4</v>
      </c>
      <c r="D11" s="31">
        <v>1</v>
      </c>
      <c r="E11" s="41">
        <f t="shared" si="2"/>
        <v>6</v>
      </c>
      <c r="F11" s="44"/>
      <c r="G11" s="26"/>
      <c r="H11" s="13">
        <f t="shared" si="0"/>
        <v>6</v>
      </c>
      <c r="I11" s="29">
        <f t="shared" si="1"/>
        <v>6</v>
      </c>
    </row>
    <row r="12" spans="1:9" s="30" customFormat="1" ht="12.75">
      <c r="A12" s="31" t="s">
        <v>60</v>
      </c>
      <c r="B12" s="31">
        <v>1</v>
      </c>
      <c r="C12" s="31">
        <v>0</v>
      </c>
      <c r="D12" s="31">
        <v>0</v>
      </c>
      <c r="E12" s="41">
        <f t="shared" si="2"/>
        <v>1</v>
      </c>
      <c r="F12" s="44"/>
      <c r="G12" s="26"/>
      <c r="H12" s="13">
        <f t="shared" si="0"/>
        <v>1</v>
      </c>
      <c r="I12" s="29">
        <f t="shared" si="1"/>
        <v>1</v>
      </c>
    </row>
    <row r="13" spans="1:9" ht="12.75">
      <c r="A13" s="19" t="s">
        <v>48</v>
      </c>
      <c r="B13" s="19">
        <v>0</v>
      </c>
      <c r="C13" s="19">
        <v>0</v>
      </c>
      <c r="D13" s="19">
        <v>1</v>
      </c>
      <c r="E13" s="41">
        <f t="shared" si="2"/>
        <v>1</v>
      </c>
      <c r="F13" s="43"/>
      <c r="G13" s="20"/>
      <c r="H13" s="13">
        <f t="shared" si="0"/>
        <v>1</v>
      </c>
      <c r="I13" s="6">
        <f t="shared" si="1"/>
        <v>1</v>
      </c>
    </row>
    <row r="14" spans="1:9" ht="12.75">
      <c r="A14" s="19" t="s">
        <v>45</v>
      </c>
      <c r="B14" s="19">
        <v>0</v>
      </c>
      <c r="C14" s="19">
        <v>0</v>
      </c>
      <c r="D14" s="19">
        <v>0</v>
      </c>
      <c r="E14" s="41">
        <f t="shared" si="2"/>
        <v>0</v>
      </c>
      <c r="F14" s="43"/>
      <c r="G14" s="20"/>
      <c r="H14" s="13">
        <f t="shared" si="0"/>
        <v>0</v>
      </c>
      <c r="I14" s="6">
        <f t="shared" si="1"/>
        <v>0</v>
      </c>
    </row>
    <row r="15" spans="1:9" ht="12.75">
      <c r="A15" s="19" t="s">
        <v>46</v>
      </c>
      <c r="B15" s="63">
        <v>1</v>
      </c>
      <c r="C15" s="63">
        <v>2</v>
      </c>
      <c r="D15" s="63">
        <v>2</v>
      </c>
      <c r="E15" s="50">
        <f t="shared" si="2"/>
        <v>5</v>
      </c>
      <c r="F15" s="45"/>
      <c r="G15" s="134"/>
      <c r="H15" s="18">
        <f t="shared" si="0"/>
        <v>5</v>
      </c>
      <c r="I15" s="6">
        <f t="shared" si="1"/>
        <v>5</v>
      </c>
    </row>
    <row r="16" spans="1:9" s="30" customFormat="1" ht="12.75">
      <c r="A16" s="35"/>
      <c r="B16" s="78"/>
      <c r="C16" s="79"/>
      <c r="D16" s="79"/>
      <c r="E16" s="79"/>
      <c r="F16" s="79"/>
      <c r="G16" s="79"/>
      <c r="H16" s="102"/>
      <c r="I16" s="29"/>
    </row>
    <row r="17" spans="1:9" s="30" customFormat="1" ht="15.75">
      <c r="A17" s="38" t="s">
        <v>50</v>
      </c>
      <c r="B17" s="75"/>
      <c r="C17" s="80"/>
      <c r="D17" s="80"/>
      <c r="E17" s="80"/>
      <c r="F17" s="80"/>
      <c r="G17" s="80"/>
      <c r="H17" s="77"/>
      <c r="I17" s="29"/>
    </row>
    <row r="18" spans="1:8" ht="12.75">
      <c r="A18" s="55" t="s">
        <v>87</v>
      </c>
      <c r="B18" s="82"/>
      <c r="C18" s="81"/>
      <c r="D18" s="81"/>
      <c r="E18" s="81"/>
      <c r="F18" s="81"/>
      <c r="G18" s="81"/>
      <c r="H18" s="101"/>
    </row>
    <row r="19" spans="1:9" ht="12.75">
      <c r="A19" s="19" t="s">
        <v>62</v>
      </c>
      <c r="B19" s="64">
        <v>28</v>
      </c>
      <c r="C19" s="64">
        <v>73</v>
      </c>
      <c r="D19" s="64">
        <v>47</v>
      </c>
      <c r="E19" s="51">
        <f t="shared" si="2"/>
        <v>148</v>
      </c>
      <c r="F19" s="46"/>
      <c r="G19" s="135"/>
      <c r="H19" s="123">
        <f aca="true" t="shared" si="3" ref="H19:H25">SUM(E19:G19)</f>
        <v>148</v>
      </c>
      <c r="I19" s="6">
        <f aca="true" t="shared" si="4" ref="I19:I25">SUM(H19-F19)</f>
        <v>148</v>
      </c>
    </row>
    <row r="20" spans="1:9" ht="12.75">
      <c r="A20" s="19" t="s">
        <v>63</v>
      </c>
      <c r="B20" s="19">
        <v>5</v>
      </c>
      <c r="C20" s="19">
        <v>27</v>
      </c>
      <c r="D20" s="19">
        <v>28</v>
      </c>
      <c r="E20" s="41">
        <f t="shared" si="2"/>
        <v>60</v>
      </c>
      <c r="F20" s="43"/>
      <c r="G20" s="20"/>
      <c r="H20" s="13">
        <f t="shared" si="3"/>
        <v>60</v>
      </c>
      <c r="I20" s="6">
        <f t="shared" si="4"/>
        <v>60</v>
      </c>
    </row>
    <row r="21" spans="1:9" ht="12.75">
      <c r="A21" s="19" t="s">
        <v>64</v>
      </c>
      <c r="B21" s="19">
        <v>0</v>
      </c>
      <c r="C21" s="19">
        <v>1</v>
      </c>
      <c r="D21" s="19">
        <v>2</v>
      </c>
      <c r="E21" s="41">
        <f t="shared" si="2"/>
        <v>3</v>
      </c>
      <c r="F21" s="43"/>
      <c r="G21" s="20"/>
      <c r="H21" s="13">
        <f t="shared" si="3"/>
        <v>3</v>
      </c>
      <c r="I21" s="6">
        <f t="shared" si="4"/>
        <v>3</v>
      </c>
    </row>
    <row r="22" spans="1:9" ht="12.75">
      <c r="A22" s="19" t="s">
        <v>65</v>
      </c>
      <c r="B22" s="19">
        <v>0</v>
      </c>
      <c r="C22" s="19">
        <v>1</v>
      </c>
      <c r="D22" s="19">
        <v>1</v>
      </c>
      <c r="E22" s="41">
        <f t="shared" si="2"/>
        <v>2</v>
      </c>
      <c r="F22" s="43"/>
      <c r="G22" s="20"/>
      <c r="H22" s="13">
        <f t="shared" si="3"/>
        <v>2</v>
      </c>
      <c r="I22" s="6">
        <f t="shared" si="4"/>
        <v>2</v>
      </c>
    </row>
    <row r="23" spans="1:9" ht="12.75">
      <c r="A23" s="19" t="s">
        <v>48</v>
      </c>
      <c r="B23" s="19">
        <v>0</v>
      </c>
      <c r="C23" s="19">
        <v>0</v>
      </c>
      <c r="D23" s="19">
        <v>1</v>
      </c>
      <c r="E23" s="41">
        <f t="shared" si="2"/>
        <v>1</v>
      </c>
      <c r="F23" s="43"/>
      <c r="G23" s="20"/>
      <c r="H23" s="13">
        <f t="shared" si="3"/>
        <v>1</v>
      </c>
      <c r="I23" s="6">
        <f t="shared" si="4"/>
        <v>1</v>
      </c>
    </row>
    <row r="24" spans="1:9" ht="12.75">
      <c r="A24" s="19" t="s">
        <v>45</v>
      </c>
      <c r="B24" s="19">
        <v>0</v>
      </c>
      <c r="C24" s="19">
        <v>0</v>
      </c>
      <c r="D24" s="19">
        <v>0</v>
      </c>
      <c r="E24" s="41">
        <f t="shared" si="2"/>
        <v>0</v>
      </c>
      <c r="F24" s="43"/>
      <c r="G24" s="20"/>
      <c r="H24" s="13">
        <f t="shared" si="3"/>
        <v>0</v>
      </c>
      <c r="I24" s="6">
        <f t="shared" si="4"/>
        <v>0</v>
      </c>
    </row>
    <row r="25" spans="1:9" ht="12.75">
      <c r="A25" s="19" t="s">
        <v>46</v>
      </c>
      <c r="B25" s="63">
        <v>0</v>
      </c>
      <c r="C25" s="63">
        <v>0</v>
      </c>
      <c r="D25" s="63">
        <v>0</v>
      </c>
      <c r="E25" s="50">
        <f t="shared" si="2"/>
        <v>0</v>
      </c>
      <c r="F25" s="45"/>
      <c r="G25" s="134"/>
      <c r="H25" s="18">
        <f t="shared" si="3"/>
        <v>0</v>
      </c>
      <c r="I25" s="6">
        <f t="shared" si="4"/>
        <v>0</v>
      </c>
    </row>
    <row r="26" spans="1:9" ht="12.75">
      <c r="A26" s="35"/>
      <c r="B26" s="78"/>
      <c r="C26" s="79"/>
      <c r="D26" s="79"/>
      <c r="E26" s="79"/>
      <c r="F26" s="79"/>
      <c r="G26" s="79"/>
      <c r="H26" s="102"/>
      <c r="I26" s="29"/>
    </row>
    <row r="27" spans="1:8" ht="12.75">
      <c r="A27" s="55" t="s">
        <v>88</v>
      </c>
      <c r="B27" s="82"/>
      <c r="C27" s="81"/>
      <c r="D27" s="81"/>
      <c r="E27" s="81"/>
      <c r="F27" s="81"/>
      <c r="G27" s="81"/>
      <c r="H27" s="101"/>
    </row>
    <row r="28" spans="1:9" ht="12.75">
      <c r="A28" s="19" t="s">
        <v>66</v>
      </c>
      <c r="B28" s="64">
        <v>26</v>
      </c>
      <c r="C28" s="64">
        <v>75</v>
      </c>
      <c r="D28" s="64">
        <v>46</v>
      </c>
      <c r="E28" s="51">
        <f t="shared" si="2"/>
        <v>147</v>
      </c>
      <c r="F28" s="51"/>
      <c r="G28" s="11"/>
      <c r="H28" s="123">
        <f aca="true" t="shared" si="5" ref="H28:H33">SUM(E28:G28)</f>
        <v>147</v>
      </c>
      <c r="I28" s="6">
        <f aca="true" t="shared" si="6" ref="I28:I33">SUM(H28-F28)</f>
        <v>147</v>
      </c>
    </row>
    <row r="29" spans="1:9" ht="12.75">
      <c r="A29" s="64" t="s">
        <v>67</v>
      </c>
      <c r="B29" s="64">
        <v>6</v>
      </c>
      <c r="C29" s="64">
        <v>21</v>
      </c>
      <c r="D29" s="64">
        <v>30</v>
      </c>
      <c r="E29" s="41">
        <f t="shared" si="2"/>
        <v>57</v>
      </c>
      <c r="F29" s="46"/>
      <c r="G29" s="20"/>
      <c r="H29" s="13">
        <f t="shared" si="5"/>
        <v>57</v>
      </c>
      <c r="I29" s="6">
        <f t="shared" si="6"/>
        <v>57</v>
      </c>
    </row>
    <row r="30" spans="1:9" ht="12.75">
      <c r="A30" s="19" t="s">
        <v>68</v>
      </c>
      <c r="B30" s="64">
        <v>0</v>
      </c>
      <c r="C30" s="64">
        <v>2</v>
      </c>
      <c r="D30" s="64">
        <v>2</v>
      </c>
      <c r="E30" s="41">
        <f t="shared" si="2"/>
        <v>4</v>
      </c>
      <c r="F30" s="46"/>
      <c r="G30" s="20"/>
      <c r="H30" s="13">
        <f t="shared" si="5"/>
        <v>4</v>
      </c>
      <c r="I30" s="6">
        <f t="shared" si="6"/>
        <v>4</v>
      </c>
    </row>
    <row r="31" spans="1:9" ht="12.75">
      <c r="A31" s="19" t="s">
        <v>48</v>
      </c>
      <c r="B31" s="19">
        <v>0</v>
      </c>
      <c r="C31" s="19">
        <v>0</v>
      </c>
      <c r="D31" s="19">
        <v>1</v>
      </c>
      <c r="E31" s="41">
        <f t="shared" si="2"/>
        <v>1</v>
      </c>
      <c r="F31" s="43"/>
      <c r="G31" s="20"/>
      <c r="H31" s="13">
        <f t="shared" si="5"/>
        <v>1</v>
      </c>
      <c r="I31" s="6">
        <f t="shared" si="6"/>
        <v>1</v>
      </c>
    </row>
    <row r="32" spans="1:9" ht="12.75">
      <c r="A32" s="19" t="s">
        <v>45</v>
      </c>
      <c r="B32" s="19">
        <v>0</v>
      </c>
      <c r="C32" s="19">
        <v>0</v>
      </c>
      <c r="D32" s="19">
        <v>0</v>
      </c>
      <c r="E32" s="41">
        <f t="shared" si="2"/>
        <v>0</v>
      </c>
      <c r="F32" s="43"/>
      <c r="G32" s="20"/>
      <c r="H32" s="13">
        <f t="shared" si="5"/>
        <v>0</v>
      </c>
      <c r="I32" s="6">
        <f t="shared" si="6"/>
        <v>0</v>
      </c>
    </row>
    <row r="33" spans="1:9" ht="12.75">
      <c r="A33" s="19" t="s">
        <v>46</v>
      </c>
      <c r="B33" s="63">
        <v>1</v>
      </c>
      <c r="C33" s="63">
        <v>4</v>
      </c>
      <c r="D33" s="63">
        <v>0</v>
      </c>
      <c r="E33" s="50">
        <f t="shared" si="2"/>
        <v>5</v>
      </c>
      <c r="F33" s="45"/>
      <c r="G33" s="134"/>
      <c r="H33" s="18">
        <f t="shared" si="5"/>
        <v>5</v>
      </c>
      <c r="I33" s="6">
        <f t="shared" si="6"/>
        <v>5</v>
      </c>
    </row>
    <row r="34" spans="1:9" ht="12.75">
      <c r="A34" s="35"/>
      <c r="B34" s="78"/>
      <c r="C34" s="79"/>
      <c r="D34" s="79"/>
      <c r="E34" s="79"/>
      <c r="F34" s="79"/>
      <c r="G34" s="79"/>
      <c r="H34" s="102"/>
      <c r="I34" s="29"/>
    </row>
    <row r="35" spans="1:8" ht="12.75">
      <c r="A35" s="55" t="s">
        <v>89</v>
      </c>
      <c r="B35" s="82"/>
      <c r="C35" s="81"/>
      <c r="D35" s="81"/>
      <c r="E35" s="81"/>
      <c r="F35" s="81"/>
      <c r="G35" s="81"/>
      <c r="H35" s="101"/>
    </row>
    <row r="36" spans="1:9" ht="12.75">
      <c r="A36" s="19" t="s">
        <v>69</v>
      </c>
      <c r="B36" s="64">
        <v>20</v>
      </c>
      <c r="C36" s="64">
        <v>67</v>
      </c>
      <c r="D36" s="64">
        <v>45</v>
      </c>
      <c r="E36" s="51">
        <f t="shared" si="2"/>
        <v>132</v>
      </c>
      <c r="F36" s="51"/>
      <c r="G36" s="11"/>
      <c r="H36" s="123">
        <f aca="true" t="shared" si="7" ref="H36:H41">SUM(E36:G36)</f>
        <v>132</v>
      </c>
      <c r="I36" s="6">
        <f aca="true" t="shared" si="8" ref="I36:I41">SUM(H36-F36)</f>
        <v>132</v>
      </c>
    </row>
    <row r="37" spans="1:9" ht="12.75">
      <c r="A37" s="64" t="s">
        <v>70</v>
      </c>
      <c r="B37" s="64">
        <v>12</v>
      </c>
      <c r="C37" s="64">
        <v>29</v>
      </c>
      <c r="D37" s="64">
        <v>32</v>
      </c>
      <c r="E37" s="41">
        <f t="shared" si="2"/>
        <v>73</v>
      </c>
      <c r="F37" s="46"/>
      <c r="G37" s="20"/>
      <c r="H37" s="13">
        <f t="shared" si="7"/>
        <v>73</v>
      </c>
      <c r="I37" s="6">
        <f t="shared" si="8"/>
        <v>73</v>
      </c>
    </row>
    <row r="38" spans="1:9" ht="12.75">
      <c r="A38" s="19" t="s">
        <v>71</v>
      </c>
      <c r="B38" s="64">
        <v>0</v>
      </c>
      <c r="C38" s="64">
        <v>1</v>
      </c>
      <c r="D38" s="64">
        <v>1</v>
      </c>
      <c r="E38" s="41">
        <f t="shared" si="2"/>
        <v>2</v>
      </c>
      <c r="F38" s="46"/>
      <c r="G38" s="20"/>
      <c r="H38" s="13">
        <f t="shared" si="7"/>
        <v>2</v>
      </c>
      <c r="I38" s="6">
        <f t="shared" si="8"/>
        <v>2</v>
      </c>
    </row>
    <row r="39" spans="1:9" ht="12.75">
      <c r="A39" s="19" t="s">
        <v>48</v>
      </c>
      <c r="B39" s="19">
        <v>0</v>
      </c>
      <c r="C39" s="19">
        <v>0</v>
      </c>
      <c r="D39" s="19">
        <v>1</v>
      </c>
      <c r="E39" s="41">
        <f t="shared" si="2"/>
        <v>1</v>
      </c>
      <c r="F39" s="43"/>
      <c r="G39" s="20"/>
      <c r="H39" s="13">
        <f t="shared" si="7"/>
        <v>1</v>
      </c>
      <c r="I39" s="6">
        <f t="shared" si="8"/>
        <v>1</v>
      </c>
    </row>
    <row r="40" spans="1:9" ht="12.75">
      <c r="A40" s="19" t="s">
        <v>45</v>
      </c>
      <c r="B40" s="19">
        <v>0</v>
      </c>
      <c r="C40" s="19">
        <v>0</v>
      </c>
      <c r="D40" s="19">
        <v>0</v>
      </c>
      <c r="E40" s="41">
        <f t="shared" si="2"/>
        <v>0</v>
      </c>
      <c r="F40" s="43"/>
      <c r="G40" s="20"/>
      <c r="H40" s="13">
        <f t="shared" si="7"/>
        <v>0</v>
      </c>
      <c r="I40" s="6">
        <f t="shared" si="8"/>
        <v>0</v>
      </c>
    </row>
    <row r="41" spans="1:9" ht="12.75">
      <c r="A41" s="19" t="s">
        <v>46</v>
      </c>
      <c r="B41" s="63">
        <v>1</v>
      </c>
      <c r="C41" s="63">
        <v>5</v>
      </c>
      <c r="D41" s="63">
        <v>0</v>
      </c>
      <c r="E41" s="50">
        <f t="shared" si="2"/>
        <v>6</v>
      </c>
      <c r="F41" s="45"/>
      <c r="G41" s="134"/>
      <c r="H41" s="18">
        <f t="shared" si="7"/>
        <v>6</v>
      </c>
      <c r="I41" s="6">
        <f t="shared" si="8"/>
        <v>6</v>
      </c>
    </row>
    <row r="42" spans="1:9" ht="12.75">
      <c r="A42" s="35"/>
      <c r="B42" s="78"/>
      <c r="C42" s="79"/>
      <c r="D42" s="79"/>
      <c r="E42" s="79"/>
      <c r="F42" s="79"/>
      <c r="G42" s="79"/>
      <c r="H42" s="102"/>
      <c r="I42" s="29"/>
    </row>
    <row r="43" spans="1:8" ht="12.75">
      <c r="A43" s="70" t="s">
        <v>90</v>
      </c>
      <c r="B43" s="82"/>
      <c r="C43" s="81"/>
      <c r="D43" s="81"/>
      <c r="E43" s="81"/>
      <c r="F43" s="81"/>
      <c r="G43" s="81"/>
      <c r="H43" s="101"/>
    </row>
    <row r="44" spans="1:9" ht="12.75">
      <c r="A44" s="49" t="s">
        <v>72</v>
      </c>
      <c r="B44" s="64">
        <v>22</v>
      </c>
      <c r="C44" s="64">
        <v>67</v>
      </c>
      <c r="D44" s="64">
        <v>49</v>
      </c>
      <c r="E44" s="51">
        <f t="shared" si="2"/>
        <v>138</v>
      </c>
      <c r="F44" s="51"/>
      <c r="G44" s="11"/>
      <c r="H44" s="123">
        <f aca="true" t="shared" si="9" ref="H44:H49">SUM(E44:G44)</f>
        <v>138</v>
      </c>
      <c r="I44" s="6">
        <f aca="true" t="shared" si="10" ref="I44:I49">SUM(H44-F44)</f>
        <v>138</v>
      </c>
    </row>
    <row r="45" spans="1:9" ht="12.75">
      <c r="A45" s="19" t="s">
        <v>73</v>
      </c>
      <c r="B45" s="64">
        <v>10</v>
      </c>
      <c r="C45" s="64">
        <v>27</v>
      </c>
      <c r="D45" s="64">
        <v>25</v>
      </c>
      <c r="E45" s="41">
        <f t="shared" si="2"/>
        <v>62</v>
      </c>
      <c r="F45" s="46"/>
      <c r="G45" s="20"/>
      <c r="H45" s="13">
        <f t="shared" si="9"/>
        <v>62</v>
      </c>
      <c r="I45" s="6">
        <f t="shared" si="10"/>
        <v>62</v>
      </c>
    </row>
    <row r="46" spans="1:9" ht="12.75">
      <c r="A46" s="19" t="s">
        <v>74</v>
      </c>
      <c r="B46" s="64">
        <v>1</v>
      </c>
      <c r="C46" s="64">
        <v>3</v>
      </c>
      <c r="D46" s="64">
        <v>3</v>
      </c>
      <c r="E46" s="41">
        <f t="shared" si="2"/>
        <v>7</v>
      </c>
      <c r="F46" s="46"/>
      <c r="G46" s="20"/>
      <c r="H46" s="13">
        <f t="shared" si="9"/>
        <v>7</v>
      </c>
      <c r="I46" s="6">
        <f t="shared" si="10"/>
        <v>7</v>
      </c>
    </row>
    <row r="47" spans="1:9" ht="12.75">
      <c r="A47" s="19" t="s">
        <v>48</v>
      </c>
      <c r="B47" s="19">
        <v>0</v>
      </c>
      <c r="C47" s="19">
        <v>0</v>
      </c>
      <c r="D47" s="19">
        <v>1</v>
      </c>
      <c r="E47" s="41">
        <f t="shared" si="2"/>
        <v>1</v>
      </c>
      <c r="F47" s="43"/>
      <c r="G47" s="20"/>
      <c r="H47" s="13">
        <f t="shared" si="9"/>
        <v>1</v>
      </c>
      <c r="I47" s="6">
        <f t="shared" si="10"/>
        <v>1</v>
      </c>
    </row>
    <row r="48" spans="1:9" ht="12.75">
      <c r="A48" s="19" t="s">
        <v>45</v>
      </c>
      <c r="B48" s="19">
        <v>0</v>
      </c>
      <c r="C48" s="19">
        <v>0</v>
      </c>
      <c r="D48" s="19">
        <v>0</v>
      </c>
      <c r="E48" s="41">
        <f t="shared" si="2"/>
        <v>0</v>
      </c>
      <c r="F48" s="43"/>
      <c r="G48" s="20"/>
      <c r="H48" s="13">
        <f t="shared" si="9"/>
        <v>0</v>
      </c>
      <c r="I48" s="6">
        <f t="shared" si="10"/>
        <v>0</v>
      </c>
    </row>
    <row r="49" spans="1:9" ht="12.75">
      <c r="A49" s="19" t="s">
        <v>46</v>
      </c>
      <c r="B49" s="63">
        <v>0</v>
      </c>
      <c r="C49" s="63">
        <v>5</v>
      </c>
      <c r="D49" s="63">
        <v>1</v>
      </c>
      <c r="E49" s="50">
        <f t="shared" si="2"/>
        <v>6</v>
      </c>
      <c r="F49" s="45"/>
      <c r="G49" s="134"/>
      <c r="H49" s="18">
        <f t="shared" si="9"/>
        <v>6</v>
      </c>
      <c r="I49" s="6">
        <f t="shared" si="10"/>
        <v>6</v>
      </c>
    </row>
    <row r="50" spans="1:9" ht="12.75">
      <c r="A50" s="35"/>
      <c r="B50" s="78"/>
      <c r="C50" s="79"/>
      <c r="D50" s="79"/>
      <c r="E50" s="79"/>
      <c r="F50" s="79"/>
      <c r="G50" s="79"/>
      <c r="H50" s="102"/>
      <c r="I50" s="29"/>
    </row>
    <row r="51" spans="1:8" ht="12.75">
      <c r="A51" s="70" t="s">
        <v>91</v>
      </c>
      <c r="B51" s="82"/>
      <c r="C51" s="81"/>
      <c r="D51" s="81"/>
      <c r="E51" s="81"/>
      <c r="F51" s="81"/>
      <c r="G51" s="81"/>
      <c r="H51" s="101"/>
    </row>
    <row r="52" spans="1:9" ht="12.75">
      <c r="A52" s="49" t="s">
        <v>75</v>
      </c>
      <c r="B52" s="64">
        <v>25</v>
      </c>
      <c r="C52" s="64">
        <v>73</v>
      </c>
      <c r="D52" s="64">
        <v>46</v>
      </c>
      <c r="E52" s="51">
        <f t="shared" si="2"/>
        <v>144</v>
      </c>
      <c r="F52" s="51"/>
      <c r="G52" s="11"/>
      <c r="H52" s="123">
        <f aca="true" t="shared" si="11" ref="H52:H57">SUM(E52:G52)</f>
        <v>144</v>
      </c>
      <c r="I52" s="6">
        <f aca="true" t="shared" si="12" ref="I52:I57">SUM(H52-F52)</f>
        <v>144</v>
      </c>
    </row>
    <row r="53" spans="1:9" ht="12.75">
      <c r="A53" s="19" t="s">
        <v>76</v>
      </c>
      <c r="B53" s="64">
        <v>6</v>
      </c>
      <c r="C53" s="64">
        <v>22</v>
      </c>
      <c r="D53" s="64">
        <v>28</v>
      </c>
      <c r="E53" s="41">
        <f t="shared" si="2"/>
        <v>56</v>
      </c>
      <c r="F53" s="46"/>
      <c r="G53" s="20"/>
      <c r="H53" s="13">
        <f t="shared" si="11"/>
        <v>56</v>
      </c>
      <c r="I53" s="6">
        <f t="shared" si="12"/>
        <v>56</v>
      </c>
    </row>
    <row r="54" spans="1:9" ht="12.75">
      <c r="A54" s="19" t="s">
        <v>612</v>
      </c>
      <c r="B54" s="64">
        <v>1</v>
      </c>
      <c r="C54" s="64">
        <v>4</v>
      </c>
      <c r="D54" s="64">
        <v>4</v>
      </c>
      <c r="E54" s="41">
        <f t="shared" si="2"/>
        <v>9</v>
      </c>
      <c r="F54" s="46"/>
      <c r="G54" s="20"/>
      <c r="H54" s="13">
        <f t="shared" si="11"/>
        <v>9</v>
      </c>
      <c r="I54" s="6">
        <f t="shared" si="12"/>
        <v>9</v>
      </c>
    </row>
    <row r="55" spans="1:9" ht="12.75">
      <c r="A55" s="19" t="s">
        <v>48</v>
      </c>
      <c r="B55" s="19">
        <v>0</v>
      </c>
      <c r="C55" s="19">
        <v>0</v>
      </c>
      <c r="D55" s="19">
        <v>1</v>
      </c>
      <c r="E55" s="41">
        <f t="shared" si="2"/>
        <v>1</v>
      </c>
      <c r="F55" s="43"/>
      <c r="G55" s="20"/>
      <c r="H55" s="13">
        <f t="shared" si="11"/>
        <v>1</v>
      </c>
      <c r="I55" s="6">
        <f t="shared" si="12"/>
        <v>1</v>
      </c>
    </row>
    <row r="56" spans="1:9" ht="12.75">
      <c r="A56" s="19" t="s">
        <v>45</v>
      </c>
      <c r="B56" s="19">
        <v>0</v>
      </c>
      <c r="C56" s="19">
        <v>0</v>
      </c>
      <c r="D56" s="19">
        <v>0</v>
      </c>
      <c r="E56" s="41">
        <f t="shared" si="2"/>
        <v>0</v>
      </c>
      <c r="F56" s="43"/>
      <c r="G56" s="20"/>
      <c r="H56" s="13">
        <f t="shared" si="11"/>
        <v>0</v>
      </c>
      <c r="I56" s="6">
        <f t="shared" si="12"/>
        <v>0</v>
      </c>
    </row>
    <row r="57" spans="1:9" ht="12.75">
      <c r="A57" s="19" t="s">
        <v>46</v>
      </c>
      <c r="B57" s="63">
        <v>1</v>
      </c>
      <c r="C57" s="63">
        <v>3</v>
      </c>
      <c r="D57" s="63">
        <v>0</v>
      </c>
      <c r="E57" s="50">
        <f t="shared" si="2"/>
        <v>4</v>
      </c>
      <c r="F57" s="45"/>
      <c r="G57" s="134"/>
      <c r="H57" s="18">
        <f t="shared" si="11"/>
        <v>4</v>
      </c>
      <c r="I57" s="6">
        <f t="shared" si="12"/>
        <v>4</v>
      </c>
    </row>
    <row r="58" spans="1:9" ht="12.75">
      <c r="A58" s="35"/>
      <c r="B58" s="78"/>
      <c r="C58" s="79"/>
      <c r="D58" s="79"/>
      <c r="E58" s="79"/>
      <c r="F58" s="79"/>
      <c r="G58" s="79"/>
      <c r="H58" s="102"/>
      <c r="I58" s="29"/>
    </row>
    <row r="59" spans="1:8" ht="12.75">
      <c r="A59" s="55" t="s">
        <v>92</v>
      </c>
      <c r="B59" s="82"/>
      <c r="C59" s="81"/>
      <c r="D59" s="81"/>
      <c r="E59" s="81"/>
      <c r="F59" s="81"/>
      <c r="G59" s="81"/>
      <c r="H59" s="101"/>
    </row>
    <row r="60" spans="1:9" ht="12.75">
      <c r="A60" s="19" t="s">
        <v>78</v>
      </c>
      <c r="B60" s="64">
        <v>18</v>
      </c>
      <c r="C60" s="64">
        <v>54</v>
      </c>
      <c r="D60" s="64">
        <v>46</v>
      </c>
      <c r="E60" s="51">
        <f t="shared" si="2"/>
        <v>118</v>
      </c>
      <c r="F60" s="46"/>
      <c r="G60" s="135"/>
      <c r="H60" s="123">
        <f>SUM(E60:G60)</f>
        <v>118</v>
      </c>
      <c r="I60" s="6">
        <f>SUM(H60-F60)</f>
        <v>118</v>
      </c>
    </row>
    <row r="61" spans="1:9" ht="12.75">
      <c r="A61" s="19" t="s">
        <v>79</v>
      </c>
      <c r="B61" s="64">
        <v>6</v>
      </c>
      <c r="C61" s="64">
        <v>23</v>
      </c>
      <c r="D61" s="64">
        <v>25</v>
      </c>
      <c r="E61" s="41">
        <f t="shared" si="2"/>
        <v>54</v>
      </c>
      <c r="F61" s="46"/>
      <c r="G61" s="20"/>
      <c r="H61" s="13">
        <f>SUM(E61:G61)</f>
        <v>54</v>
      </c>
      <c r="I61" s="6">
        <f>SUM(H61-F61)</f>
        <v>54</v>
      </c>
    </row>
    <row r="62" spans="1:9" ht="12.75">
      <c r="A62" s="19" t="s">
        <v>48</v>
      </c>
      <c r="B62" s="19">
        <v>0</v>
      </c>
      <c r="C62" s="19">
        <v>1</v>
      </c>
      <c r="D62" s="19">
        <v>1</v>
      </c>
      <c r="E62" s="41">
        <f t="shared" si="2"/>
        <v>2</v>
      </c>
      <c r="F62" s="43"/>
      <c r="G62" s="20"/>
      <c r="H62" s="13">
        <f>SUM(E62:G62)</f>
        <v>2</v>
      </c>
      <c r="I62" s="6">
        <f>SUM(H62-F62)</f>
        <v>2</v>
      </c>
    </row>
    <row r="63" spans="1:9" ht="12.75">
      <c r="A63" s="19" t="s">
        <v>45</v>
      </c>
      <c r="B63" s="19">
        <v>0</v>
      </c>
      <c r="C63" s="19">
        <v>0</v>
      </c>
      <c r="D63" s="19">
        <v>0</v>
      </c>
      <c r="E63" s="41">
        <f t="shared" si="2"/>
        <v>0</v>
      </c>
      <c r="F63" s="43"/>
      <c r="G63" s="20"/>
      <c r="H63" s="13">
        <f>SUM(E63:G63)</f>
        <v>0</v>
      </c>
      <c r="I63" s="6">
        <f>SUM(H63-F63)</f>
        <v>0</v>
      </c>
    </row>
    <row r="64" spans="1:9" ht="12.75">
      <c r="A64" s="19" t="s">
        <v>46</v>
      </c>
      <c r="B64" s="63">
        <v>9</v>
      </c>
      <c r="C64" s="63">
        <v>24</v>
      </c>
      <c r="D64" s="63">
        <v>7</v>
      </c>
      <c r="E64" s="50">
        <f t="shared" si="2"/>
        <v>40</v>
      </c>
      <c r="F64" s="45"/>
      <c r="G64" s="134"/>
      <c r="H64" s="18">
        <f>SUM(E64:G64)</f>
        <v>40</v>
      </c>
      <c r="I64" s="6">
        <f>SUM(H64-F64)</f>
        <v>40</v>
      </c>
    </row>
    <row r="65" spans="1:9" ht="12.75">
      <c r="A65" s="35"/>
      <c r="B65" s="78"/>
      <c r="C65" s="79"/>
      <c r="D65" s="79"/>
      <c r="E65" s="79"/>
      <c r="F65" s="79"/>
      <c r="G65" s="79"/>
      <c r="H65" s="102"/>
      <c r="I65" s="29"/>
    </row>
    <row r="66" spans="1:8" ht="12.75">
      <c r="A66" s="55" t="s">
        <v>53</v>
      </c>
      <c r="B66" s="82"/>
      <c r="C66" s="81"/>
      <c r="D66" s="81"/>
      <c r="E66" s="81"/>
      <c r="F66" s="81"/>
      <c r="G66" s="81"/>
      <c r="H66" s="101"/>
    </row>
    <row r="67" spans="1:9" ht="12.75">
      <c r="A67" s="19" t="s">
        <v>80</v>
      </c>
      <c r="B67" s="64">
        <v>26</v>
      </c>
      <c r="C67" s="64">
        <v>69</v>
      </c>
      <c r="D67" s="64">
        <v>46</v>
      </c>
      <c r="E67" s="51">
        <f t="shared" si="2"/>
        <v>141</v>
      </c>
      <c r="F67" s="46"/>
      <c r="G67" s="135"/>
      <c r="H67" s="123">
        <f>SUM(E67:G67)</f>
        <v>141</v>
      </c>
      <c r="I67" s="6">
        <f>SUM(H67-F67)</f>
        <v>141</v>
      </c>
    </row>
    <row r="68" spans="1:9" ht="12.75">
      <c r="A68" s="19" t="s">
        <v>81</v>
      </c>
      <c r="B68" s="64">
        <v>6</v>
      </c>
      <c r="C68" s="64">
        <v>32</v>
      </c>
      <c r="D68" s="64">
        <v>31</v>
      </c>
      <c r="E68" s="41">
        <f t="shared" si="2"/>
        <v>69</v>
      </c>
      <c r="F68" s="46"/>
      <c r="G68" s="20"/>
      <c r="H68" s="13">
        <f>SUM(E68:G68)</f>
        <v>69</v>
      </c>
      <c r="I68" s="6">
        <f>SUM(H68-F68)</f>
        <v>69</v>
      </c>
    </row>
    <row r="69" spans="1:9" ht="12.75">
      <c r="A69" s="19" t="s">
        <v>48</v>
      </c>
      <c r="B69" s="19">
        <v>0</v>
      </c>
      <c r="C69" s="19">
        <v>0</v>
      </c>
      <c r="D69" s="19">
        <v>1</v>
      </c>
      <c r="E69" s="41">
        <f t="shared" si="2"/>
        <v>1</v>
      </c>
      <c r="F69" s="43"/>
      <c r="G69" s="20"/>
      <c r="H69" s="13">
        <f>SUM(E69:G69)</f>
        <v>1</v>
      </c>
      <c r="I69" s="6">
        <f>SUM(H69-F69)</f>
        <v>1</v>
      </c>
    </row>
    <row r="70" spans="1:9" ht="12.75">
      <c r="A70" s="19" t="s">
        <v>45</v>
      </c>
      <c r="B70" s="19">
        <v>0</v>
      </c>
      <c r="C70" s="19">
        <v>0</v>
      </c>
      <c r="D70" s="19">
        <v>0</v>
      </c>
      <c r="E70" s="41">
        <f t="shared" si="2"/>
        <v>0</v>
      </c>
      <c r="F70" s="43"/>
      <c r="G70" s="20"/>
      <c r="H70" s="13">
        <f>SUM(E70:G70)</f>
        <v>0</v>
      </c>
      <c r="I70" s="6">
        <f>SUM(H70-F70)</f>
        <v>0</v>
      </c>
    </row>
    <row r="71" spans="1:9" ht="12.75">
      <c r="A71" s="19" t="s">
        <v>46</v>
      </c>
      <c r="B71" s="63">
        <v>1</v>
      </c>
      <c r="C71" s="63">
        <v>1</v>
      </c>
      <c r="D71" s="63">
        <v>1</v>
      </c>
      <c r="E71" s="50">
        <f t="shared" si="2"/>
        <v>3</v>
      </c>
      <c r="F71" s="45"/>
      <c r="G71" s="134"/>
      <c r="H71" s="18">
        <f>SUM(E71:G71)</f>
        <v>3</v>
      </c>
      <c r="I71" s="6">
        <f>SUM(H71-F71)</f>
        <v>3</v>
      </c>
    </row>
    <row r="72" spans="1:9" ht="12.75">
      <c r="A72" s="35"/>
      <c r="B72" s="78"/>
      <c r="C72" s="79"/>
      <c r="D72" s="79"/>
      <c r="E72" s="79"/>
      <c r="F72" s="79"/>
      <c r="G72" s="79"/>
      <c r="H72" s="102"/>
      <c r="I72" s="29"/>
    </row>
    <row r="73" spans="1:9" ht="15.75">
      <c r="A73" s="38" t="s">
        <v>51</v>
      </c>
      <c r="B73" s="75"/>
      <c r="C73" s="80"/>
      <c r="D73" s="80"/>
      <c r="E73" s="80"/>
      <c r="F73" s="80"/>
      <c r="G73" s="80"/>
      <c r="H73" s="77"/>
      <c r="I73" s="29"/>
    </row>
    <row r="74" spans="1:8" ht="12.75">
      <c r="A74" s="55" t="s">
        <v>82</v>
      </c>
      <c r="B74" s="82"/>
      <c r="C74" s="81"/>
      <c r="D74" s="81"/>
      <c r="E74" s="81"/>
      <c r="F74" s="81"/>
      <c r="G74" s="81"/>
      <c r="H74" s="101"/>
    </row>
    <row r="75" spans="1:9" ht="12.75">
      <c r="A75" s="19" t="s">
        <v>83</v>
      </c>
      <c r="B75" s="64">
        <v>25</v>
      </c>
      <c r="C75" s="64">
        <v>56</v>
      </c>
      <c r="D75" s="64">
        <v>43</v>
      </c>
      <c r="E75" s="51">
        <f aca="true" t="shared" si="13" ref="E75:E136">SUM(B75:D75)</f>
        <v>124</v>
      </c>
      <c r="F75" s="46"/>
      <c r="G75" s="135"/>
      <c r="H75" s="123">
        <f aca="true" t="shared" si="14" ref="H75:H80">SUM(E75:G75)</f>
        <v>124</v>
      </c>
      <c r="I75" s="6">
        <f aca="true" t="shared" si="15" ref="I75:I80">SUM(H75-F75)</f>
        <v>124</v>
      </c>
    </row>
    <row r="76" spans="1:9" ht="12.75">
      <c r="A76" s="19" t="s">
        <v>84</v>
      </c>
      <c r="B76" s="64">
        <v>7</v>
      </c>
      <c r="C76" s="64">
        <v>39</v>
      </c>
      <c r="D76" s="64">
        <v>30</v>
      </c>
      <c r="E76" s="41">
        <f t="shared" si="13"/>
        <v>76</v>
      </c>
      <c r="F76" s="46"/>
      <c r="G76" s="20"/>
      <c r="H76" s="13">
        <f t="shared" si="14"/>
        <v>76</v>
      </c>
      <c r="I76" s="6">
        <f t="shared" si="15"/>
        <v>76</v>
      </c>
    </row>
    <row r="77" spans="1:9" ht="12.75">
      <c r="A77" s="19" t="s">
        <v>85</v>
      </c>
      <c r="B77" s="64">
        <v>1</v>
      </c>
      <c r="C77" s="64">
        <v>6</v>
      </c>
      <c r="D77" s="64">
        <v>4</v>
      </c>
      <c r="E77" s="41">
        <f t="shared" si="13"/>
        <v>11</v>
      </c>
      <c r="F77" s="46"/>
      <c r="G77" s="20"/>
      <c r="H77" s="13">
        <f t="shared" si="14"/>
        <v>11</v>
      </c>
      <c r="I77" s="6">
        <f t="shared" si="15"/>
        <v>11</v>
      </c>
    </row>
    <row r="78" spans="1:9" ht="12.75">
      <c r="A78" s="19" t="s">
        <v>48</v>
      </c>
      <c r="B78" s="19">
        <v>0</v>
      </c>
      <c r="C78" s="19">
        <v>0</v>
      </c>
      <c r="D78" s="19">
        <v>1</v>
      </c>
      <c r="E78" s="41">
        <f t="shared" si="13"/>
        <v>1</v>
      </c>
      <c r="F78" s="43"/>
      <c r="G78" s="20"/>
      <c r="H78" s="13">
        <f t="shared" si="14"/>
        <v>1</v>
      </c>
      <c r="I78" s="6">
        <f t="shared" si="15"/>
        <v>1</v>
      </c>
    </row>
    <row r="79" spans="1:9" ht="12.75">
      <c r="A79" s="19" t="s">
        <v>45</v>
      </c>
      <c r="B79" s="19">
        <v>0</v>
      </c>
      <c r="C79" s="19">
        <v>0</v>
      </c>
      <c r="D79" s="19">
        <v>0</v>
      </c>
      <c r="E79" s="41">
        <f t="shared" si="13"/>
        <v>0</v>
      </c>
      <c r="F79" s="43"/>
      <c r="G79" s="20"/>
      <c r="H79" s="13">
        <f t="shared" si="14"/>
        <v>0</v>
      </c>
      <c r="I79" s="6">
        <f t="shared" si="15"/>
        <v>0</v>
      </c>
    </row>
    <row r="80" spans="1:9" ht="12.75">
      <c r="A80" s="19" t="s">
        <v>46</v>
      </c>
      <c r="B80" s="63">
        <v>0</v>
      </c>
      <c r="C80" s="63">
        <v>1</v>
      </c>
      <c r="D80" s="63">
        <v>1</v>
      </c>
      <c r="E80" s="50">
        <f t="shared" si="13"/>
        <v>2</v>
      </c>
      <c r="F80" s="45"/>
      <c r="G80" s="134"/>
      <c r="H80" s="18">
        <f t="shared" si="14"/>
        <v>2</v>
      </c>
      <c r="I80" s="6">
        <f t="shared" si="15"/>
        <v>2</v>
      </c>
    </row>
    <row r="81" spans="1:9" ht="12.75">
      <c r="A81" s="35"/>
      <c r="B81" s="78"/>
      <c r="C81" s="79"/>
      <c r="D81" s="79"/>
      <c r="E81" s="79"/>
      <c r="F81" s="79"/>
      <c r="G81" s="79"/>
      <c r="H81" s="102"/>
      <c r="I81" s="29"/>
    </row>
    <row r="82" spans="1:8" ht="12.75">
      <c r="A82" s="55" t="s">
        <v>86</v>
      </c>
      <c r="B82" s="82"/>
      <c r="C82" s="81"/>
      <c r="D82" s="81"/>
      <c r="E82" s="81"/>
      <c r="F82" s="81"/>
      <c r="G82" s="81"/>
      <c r="H82" s="101"/>
    </row>
    <row r="83" spans="1:9" ht="12.75">
      <c r="A83" s="19" t="s">
        <v>93</v>
      </c>
      <c r="B83" s="64">
        <v>28</v>
      </c>
      <c r="C83" s="64">
        <v>88</v>
      </c>
      <c r="D83" s="64">
        <v>62</v>
      </c>
      <c r="E83" s="51">
        <f t="shared" si="13"/>
        <v>178</v>
      </c>
      <c r="F83" s="46"/>
      <c r="G83" s="135"/>
      <c r="H83" s="123">
        <f>SUM(E83:G83)</f>
        <v>178</v>
      </c>
      <c r="I83" s="6">
        <f>SUM(H83-F83)</f>
        <v>178</v>
      </c>
    </row>
    <row r="84" spans="1:9" ht="12.75">
      <c r="A84" s="19" t="s">
        <v>48</v>
      </c>
      <c r="B84" s="19">
        <v>0</v>
      </c>
      <c r="C84" s="19">
        <v>1</v>
      </c>
      <c r="D84" s="19">
        <v>2</v>
      </c>
      <c r="E84" s="41">
        <f t="shared" si="13"/>
        <v>3</v>
      </c>
      <c r="F84" s="43"/>
      <c r="G84" s="20"/>
      <c r="H84" s="13">
        <f>SUM(E84:G84)</f>
        <v>3</v>
      </c>
      <c r="I84" s="6">
        <f>SUM(H84-F84)</f>
        <v>3</v>
      </c>
    </row>
    <row r="85" spans="1:9" ht="12.75">
      <c r="A85" s="19" t="s">
        <v>45</v>
      </c>
      <c r="B85" s="19">
        <v>0</v>
      </c>
      <c r="C85" s="19">
        <v>0</v>
      </c>
      <c r="D85" s="19">
        <v>0</v>
      </c>
      <c r="E85" s="41">
        <f t="shared" si="13"/>
        <v>0</v>
      </c>
      <c r="F85" s="43"/>
      <c r="G85" s="20"/>
      <c r="H85" s="13">
        <f>SUM(E85:G85)</f>
        <v>0</v>
      </c>
      <c r="I85" s="6">
        <f>SUM(H85-F85)</f>
        <v>0</v>
      </c>
    </row>
    <row r="86" spans="1:9" ht="12.75">
      <c r="A86" s="19" t="s">
        <v>46</v>
      </c>
      <c r="B86" s="63">
        <v>5</v>
      </c>
      <c r="C86" s="63">
        <v>13</v>
      </c>
      <c r="D86" s="63">
        <v>15</v>
      </c>
      <c r="E86" s="50">
        <f t="shared" si="13"/>
        <v>33</v>
      </c>
      <c r="F86" s="45"/>
      <c r="G86" s="134"/>
      <c r="H86" s="18">
        <f>SUM(E86:G86)</f>
        <v>33</v>
      </c>
      <c r="I86" s="6">
        <f>SUM(H86-F86)</f>
        <v>33</v>
      </c>
    </row>
    <row r="87" spans="1:9" ht="12.75">
      <c r="A87" s="35"/>
      <c r="B87" s="78"/>
      <c r="C87" s="79"/>
      <c r="D87" s="79"/>
      <c r="E87" s="79"/>
      <c r="F87" s="79"/>
      <c r="G87" s="79"/>
      <c r="H87" s="102"/>
      <c r="I87" s="29"/>
    </row>
    <row r="88" spans="1:8" ht="12.75">
      <c r="A88" s="55" t="s">
        <v>94</v>
      </c>
      <c r="B88" s="82"/>
      <c r="C88" s="81"/>
      <c r="D88" s="81"/>
      <c r="E88" s="81"/>
      <c r="F88" s="81"/>
      <c r="G88" s="81"/>
      <c r="H88" s="101"/>
    </row>
    <row r="89" spans="1:9" ht="12.75">
      <c r="A89" s="19" t="s">
        <v>95</v>
      </c>
      <c r="B89" s="64">
        <v>29</v>
      </c>
      <c r="C89" s="64">
        <v>87</v>
      </c>
      <c r="D89" s="64">
        <v>61</v>
      </c>
      <c r="E89" s="51">
        <f t="shared" si="13"/>
        <v>177</v>
      </c>
      <c r="F89" s="46"/>
      <c r="G89" s="135"/>
      <c r="H89" s="123">
        <f>SUM(E89:G89)</f>
        <v>177</v>
      </c>
      <c r="I89" s="6">
        <f>SUM(H89-F89)</f>
        <v>177</v>
      </c>
    </row>
    <row r="90" spans="1:9" ht="12.75">
      <c r="A90" s="19" t="s">
        <v>48</v>
      </c>
      <c r="B90" s="19">
        <v>0</v>
      </c>
      <c r="C90" s="19">
        <v>1</v>
      </c>
      <c r="D90" s="19">
        <v>1</v>
      </c>
      <c r="E90" s="41">
        <f t="shared" si="13"/>
        <v>2</v>
      </c>
      <c r="F90" s="43"/>
      <c r="G90" s="20"/>
      <c r="H90" s="13">
        <f>SUM(E90:G90)</f>
        <v>2</v>
      </c>
      <c r="I90" s="6">
        <f>SUM(H90-F90)</f>
        <v>2</v>
      </c>
    </row>
    <row r="91" spans="1:9" ht="12.75">
      <c r="A91" s="19" t="s">
        <v>45</v>
      </c>
      <c r="B91" s="19">
        <v>0</v>
      </c>
      <c r="C91" s="19">
        <v>0</v>
      </c>
      <c r="D91" s="19">
        <v>0</v>
      </c>
      <c r="E91" s="41">
        <f t="shared" si="13"/>
        <v>0</v>
      </c>
      <c r="F91" s="43"/>
      <c r="G91" s="20"/>
      <c r="H91" s="13">
        <f>SUM(E91:G91)</f>
        <v>0</v>
      </c>
      <c r="I91" s="6">
        <f>SUM(H91-F91)</f>
        <v>0</v>
      </c>
    </row>
    <row r="92" spans="1:9" ht="12.75">
      <c r="A92" s="19" t="s">
        <v>46</v>
      </c>
      <c r="B92" s="63">
        <v>4</v>
      </c>
      <c r="C92" s="63">
        <v>14</v>
      </c>
      <c r="D92" s="63">
        <v>17</v>
      </c>
      <c r="E92" s="50">
        <f t="shared" si="13"/>
        <v>35</v>
      </c>
      <c r="F92" s="45"/>
      <c r="G92" s="134"/>
      <c r="H92" s="18">
        <f>SUM(E92:G92)</f>
        <v>35</v>
      </c>
      <c r="I92" s="6">
        <f>SUM(H92-F92)</f>
        <v>35</v>
      </c>
    </row>
    <row r="93" spans="1:9" ht="12.75">
      <c r="A93" s="35"/>
      <c r="B93" s="78"/>
      <c r="C93" s="79"/>
      <c r="D93" s="79"/>
      <c r="E93" s="79"/>
      <c r="F93" s="79"/>
      <c r="G93" s="79"/>
      <c r="H93" s="102"/>
      <c r="I93" s="29"/>
    </row>
    <row r="94" spans="1:8" ht="12.75">
      <c r="A94" s="55" t="s">
        <v>96</v>
      </c>
      <c r="B94" s="82"/>
      <c r="C94" s="81"/>
      <c r="D94" s="81"/>
      <c r="E94" s="81"/>
      <c r="F94" s="81"/>
      <c r="G94" s="81"/>
      <c r="H94" s="101"/>
    </row>
    <row r="95" spans="1:9" ht="12.75">
      <c r="A95" s="19" t="s">
        <v>97</v>
      </c>
      <c r="B95" s="64">
        <v>27</v>
      </c>
      <c r="C95" s="64">
        <v>79</v>
      </c>
      <c r="D95" s="64">
        <v>57</v>
      </c>
      <c r="E95" s="51">
        <f t="shared" si="13"/>
        <v>163</v>
      </c>
      <c r="F95" s="46"/>
      <c r="G95" s="135"/>
      <c r="H95" s="123">
        <f>SUM(E95:G95)</f>
        <v>163</v>
      </c>
      <c r="I95" s="6">
        <f>SUM(H95-F95)</f>
        <v>163</v>
      </c>
    </row>
    <row r="96" spans="1:9" ht="12.75">
      <c r="A96" s="19" t="s">
        <v>48</v>
      </c>
      <c r="B96" s="19">
        <v>0</v>
      </c>
      <c r="C96" s="19">
        <v>2</v>
      </c>
      <c r="D96" s="19">
        <v>1</v>
      </c>
      <c r="E96" s="41">
        <f t="shared" si="13"/>
        <v>3</v>
      </c>
      <c r="F96" s="43"/>
      <c r="G96" s="20"/>
      <c r="H96" s="13">
        <f>SUM(E96:G96)</f>
        <v>3</v>
      </c>
      <c r="I96" s="6">
        <f>SUM(H96-F96)</f>
        <v>3</v>
      </c>
    </row>
    <row r="97" spans="1:9" ht="12.75">
      <c r="A97" s="19" t="s">
        <v>45</v>
      </c>
      <c r="B97" s="19">
        <v>0</v>
      </c>
      <c r="C97" s="19">
        <v>0</v>
      </c>
      <c r="D97" s="19">
        <v>0</v>
      </c>
      <c r="E97" s="41">
        <f t="shared" si="13"/>
        <v>0</v>
      </c>
      <c r="F97" s="43"/>
      <c r="G97" s="20"/>
      <c r="H97" s="13">
        <f>SUM(E97:G97)</f>
        <v>0</v>
      </c>
      <c r="I97" s="6">
        <f>SUM(H97-F97)</f>
        <v>0</v>
      </c>
    </row>
    <row r="98" spans="1:9" ht="12.75">
      <c r="A98" s="19" t="s">
        <v>46</v>
      </c>
      <c r="B98" s="63">
        <v>6</v>
      </c>
      <c r="C98" s="63">
        <v>21</v>
      </c>
      <c r="D98" s="63">
        <v>21</v>
      </c>
      <c r="E98" s="50">
        <f t="shared" si="13"/>
        <v>48</v>
      </c>
      <c r="F98" s="45"/>
      <c r="G98" s="134"/>
      <c r="H98" s="18">
        <f>SUM(E98:G98)</f>
        <v>48</v>
      </c>
      <c r="I98" s="6">
        <f>SUM(H98-F98)</f>
        <v>48</v>
      </c>
    </row>
    <row r="99" spans="1:9" ht="12.75">
      <c r="A99" s="35"/>
      <c r="B99" s="78"/>
      <c r="C99" s="79"/>
      <c r="D99" s="79"/>
      <c r="E99" s="79"/>
      <c r="F99" s="79"/>
      <c r="G99" s="79"/>
      <c r="H99" s="102"/>
      <c r="I99" s="29"/>
    </row>
    <row r="100" spans="1:8" ht="12.75">
      <c r="A100" s="70" t="s">
        <v>108</v>
      </c>
      <c r="B100" s="82"/>
      <c r="C100" s="81"/>
      <c r="D100" s="81"/>
      <c r="E100" s="81"/>
      <c r="F100" s="81"/>
      <c r="G100" s="81"/>
      <c r="H100" s="101"/>
    </row>
    <row r="101" spans="1:9" ht="12.75">
      <c r="A101" s="19" t="s">
        <v>48</v>
      </c>
      <c r="B101" s="64">
        <v>6</v>
      </c>
      <c r="C101" s="64"/>
      <c r="D101" s="64"/>
      <c r="E101" s="51">
        <f t="shared" si="13"/>
        <v>6</v>
      </c>
      <c r="F101" s="51"/>
      <c r="G101" s="135"/>
      <c r="H101" s="123">
        <f>SUM(E101:G101)</f>
        <v>6</v>
      </c>
      <c r="I101" s="6">
        <f>SUM(H101-F101)</f>
        <v>6</v>
      </c>
    </row>
    <row r="102" spans="1:9" ht="12.75">
      <c r="A102" s="19" t="s">
        <v>45</v>
      </c>
      <c r="B102" s="19">
        <v>0</v>
      </c>
      <c r="C102" s="19"/>
      <c r="D102" s="19"/>
      <c r="E102" s="41">
        <f t="shared" si="13"/>
        <v>0</v>
      </c>
      <c r="F102" s="41"/>
      <c r="G102" s="20"/>
      <c r="H102" s="13">
        <f>SUM(E102:G102)</f>
        <v>0</v>
      </c>
      <c r="I102" s="6">
        <f>SUM(H102-F102)</f>
        <v>0</v>
      </c>
    </row>
    <row r="103" spans="1:9" ht="12.75">
      <c r="A103" s="19" t="s">
        <v>46</v>
      </c>
      <c r="B103" s="63">
        <v>27</v>
      </c>
      <c r="C103" s="63"/>
      <c r="D103" s="63"/>
      <c r="E103" s="50">
        <f t="shared" si="13"/>
        <v>27</v>
      </c>
      <c r="F103" s="50"/>
      <c r="G103" s="134"/>
      <c r="H103" s="18">
        <f>SUM(E103:G103)</f>
        <v>27</v>
      </c>
      <c r="I103" s="6">
        <f>SUM(H103-F103)</f>
        <v>27</v>
      </c>
    </row>
    <row r="104" spans="1:9" ht="12.75">
      <c r="A104" s="35"/>
      <c r="B104" s="78"/>
      <c r="C104" s="79"/>
      <c r="D104" s="79"/>
      <c r="E104" s="79"/>
      <c r="F104" s="79"/>
      <c r="G104" s="79"/>
      <c r="H104" s="102"/>
      <c r="I104" s="29"/>
    </row>
    <row r="105" spans="1:8" ht="12.75">
      <c r="A105" s="70" t="s">
        <v>109</v>
      </c>
      <c r="B105" s="82"/>
      <c r="C105" s="81"/>
      <c r="D105" s="81"/>
      <c r="E105" s="81"/>
      <c r="F105" s="81"/>
      <c r="G105" s="81"/>
      <c r="H105" s="101"/>
    </row>
    <row r="106" spans="1:9" ht="12.75">
      <c r="A106" s="19" t="s">
        <v>48</v>
      </c>
      <c r="B106" s="64">
        <v>6</v>
      </c>
      <c r="C106" s="64"/>
      <c r="D106" s="64"/>
      <c r="E106" s="51">
        <f t="shared" si="13"/>
        <v>6</v>
      </c>
      <c r="F106" s="51"/>
      <c r="G106" s="135"/>
      <c r="H106" s="123">
        <f>SUM(E106:G106)</f>
        <v>6</v>
      </c>
      <c r="I106" s="6">
        <f>SUM(H106-F106)</f>
        <v>6</v>
      </c>
    </row>
    <row r="107" spans="1:9" ht="12.75">
      <c r="A107" s="19" t="s">
        <v>45</v>
      </c>
      <c r="B107" s="19">
        <v>0</v>
      </c>
      <c r="C107" s="19"/>
      <c r="D107" s="19"/>
      <c r="E107" s="41">
        <f t="shared" si="13"/>
        <v>0</v>
      </c>
      <c r="F107" s="41"/>
      <c r="G107" s="20"/>
      <c r="H107" s="13">
        <f>SUM(E107:G107)</f>
        <v>0</v>
      </c>
      <c r="I107" s="6">
        <f>SUM(H107-F107)</f>
        <v>0</v>
      </c>
    </row>
    <row r="108" spans="1:9" ht="12.75">
      <c r="A108" s="19" t="s">
        <v>46</v>
      </c>
      <c r="B108" s="63">
        <v>27</v>
      </c>
      <c r="C108" s="63"/>
      <c r="D108" s="63"/>
      <c r="E108" s="50">
        <f t="shared" si="13"/>
        <v>27</v>
      </c>
      <c r="F108" s="50"/>
      <c r="G108" s="134"/>
      <c r="H108" s="18">
        <f>SUM(E108:G108)</f>
        <v>27</v>
      </c>
      <c r="I108" s="6">
        <f>SUM(H108-F108)</f>
        <v>27</v>
      </c>
    </row>
    <row r="109" spans="1:9" ht="12.75">
      <c r="A109" s="35"/>
      <c r="B109" s="78"/>
      <c r="C109" s="79"/>
      <c r="D109" s="79"/>
      <c r="E109" s="79"/>
      <c r="F109" s="79"/>
      <c r="G109" s="79"/>
      <c r="H109" s="102"/>
      <c r="I109" s="29"/>
    </row>
    <row r="110" spans="1:8" ht="12.75">
      <c r="A110" s="70" t="s">
        <v>119</v>
      </c>
      <c r="B110" s="82"/>
      <c r="C110" s="81"/>
      <c r="D110" s="81"/>
      <c r="E110" s="81"/>
      <c r="F110" s="81"/>
      <c r="G110" s="81"/>
      <c r="H110" s="101"/>
    </row>
    <row r="111" spans="1:9" ht="12.75">
      <c r="A111" s="19" t="s">
        <v>48</v>
      </c>
      <c r="B111" s="64"/>
      <c r="C111" s="64">
        <v>9</v>
      </c>
      <c r="D111" s="64"/>
      <c r="E111" s="51">
        <f t="shared" si="13"/>
        <v>9</v>
      </c>
      <c r="F111" s="46"/>
      <c r="G111" s="135"/>
      <c r="H111" s="123">
        <f>SUM(E111:G111)</f>
        <v>9</v>
      </c>
      <c r="I111" s="6">
        <f>SUM(H111-F111)</f>
        <v>9</v>
      </c>
    </row>
    <row r="112" spans="1:9" ht="12.75">
      <c r="A112" s="19" t="s">
        <v>45</v>
      </c>
      <c r="B112" s="19"/>
      <c r="C112" s="19">
        <v>0</v>
      </c>
      <c r="D112" s="19"/>
      <c r="E112" s="41">
        <f t="shared" si="13"/>
        <v>0</v>
      </c>
      <c r="F112" s="43"/>
      <c r="G112" s="20"/>
      <c r="H112" s="13">
        <f>SUM(E112:G112)</f>
        <v>0</v>
      </c>
      <c r="I112" s="6">
        <f>SUM(H112-F112)</f>
        <v>0</v>
      </c>
    </row>
    <row r="113" spans="1:9" ht="12.75">
      <c r="A113" s="19" t="s">
        <v>46</v>
      </c>
      <c r="B113" s="63"/>
      <c r="C113" s="63">
        <v>93</v>
      </c>
      <c r="D113" s="63"/>
      <c r="E113" s="50">
        <f t="shared" si="13"/>
        <v>93</v>
      </c>
      <c r="F113" s="45"/>
      <c r="G113" s="134"/>
      <c r="H113" s="18">
        <f>SUM(E113:G113)</f>
        <v>93</v>
      </c>
      <c r="I113" s="6">
        <f>SUM(H113-F113)</f>
        <v>93</v>
      </c>
    </row>
    <row r="114" spans="1:9" ht="12.75">
      <c r="A114" s="35"/>
      <c r="B114" s="78"/>
      <c r="C114" s="79"/>
      <c r="D114" s="79"/>
      <c r="E114" s="79"/>
      <c r="F114" s="79"/>
      <c r="G114" s="79"/>
      <c r="H114" s="102"/>
      <c r="I114" s="29"/>
    </row>
    <row r="115" spans="1:8" ht="12.75">
      <c r="A115" s="70" t="s">
        <v>120</v>
      </c>
      <c r="B115" s="82"/>
      <c r="C115" s="81"/>
      <c r="D115" s="81"/>
      <c r="E115" s="81"/>
      <c r="F115" s="81"/>
      <c r="G115" s="81"/>
      <c r="H115" s="101"/>
    </row>
    <row r="116" spans="1:9" ht="12.75">
      <c r="A116" s="19" t="s">
        <v>48</v>
      </c>
      <c r="B116" s="64"/>
      <c r="C116" s="64">
        <v>4</v>
      </c>
      <c r="D116" s="64"/>
      <c r="E116" s="51">
        <f t="shared" si="13"/>
        <v>4</v>
      </c>
      <c r="F116" s="46"/>
      <c r="G116" s="135"/>
      <c r="H116" s="123">
        <f>SUM(E116:G116)</f>
        <v>4</v>
      </c>
      <c r="I116" s="6">
        <f>SUM(H116-F116)</f>
        <v>4</v>
      </c>
    </row>
    <row r="117" spans="1:9" ht="12.75">
      <c r="A117" s="19" t="s">
        <v>45</v>
      </c>
      <c r="B117" s="19"/>
      <c r="C117" s="19">
        <v>0</v>
      </c>
      <c r="D117" s="19"/>
      <c r="E117" s="41">
        <f t="shared" si="13"/>
        <v>0</v>
      </c>
      <c r="F117" s="43"/>
      <c r="G117" s="20"/>
      <c r="H117" s="13">
        <f>SUM(E117:G117)</f>
        <v>0</v>
      </c>
      <c r="I117" s="6">
        <f>SUM(H117-F117)</f>
        <v>0</v>
      </c>
    </row>
    <row r="118" spans="1:9" ht="12.75">
      <c r="A118" s="19" t="s">
        <v>46</v>
      </c>
      <c r="B118" s="63"/>
      <c r="C118" s="63">
        <v>98</v>
      </c>
      <c r="D118" s="63"/>
      <c r="E118" s="50">
        <f t="shared" si="13"/>
        <v>98</v>
      </c>
      <c r="F118" s="45"/>
      <c r="G118" s="134"/>
      <c r="H118" s="18">
        <f>SUM(E118:G118)</f>
        <v>98</v>
      </c>
      <c r="I118" s="6">
        <f>SUM(H118-F118)</f>
        <v>98</v>
      </c>
    </row>
    <row r="119" spans="1:9" ht="12.75">
      <c r="A119" s="35"/>
      <c r="B119" s="78"/>
      <c r="C119" s="79"/>
      <c r="D119" s="79"/>
      <c r="E119" s="79"/>
      <c r="F119" s="79"/>
      <c r="G119" s="79"/>
      <c r="H119" s="102"/>
      <c r="I119" s="29"/>
    </row>
    <row r="120" spans="1:8" ht="12.75">
      <c r="A120" s="70" t="s">
        <v>184</v>
      </c>
      <c r="B120" s="82"/>
      <c r="C120" s="81"/>
      <c r="D120" s="81"/>
      <c r="E120" s="81"/>
      <c r="F120" s="81"/>
      <c r="G120" s="81"/>
      <c r="H120" s="101"/>
    </row>
    <row r="121" spans="1:9" ht="12.75">
      <c r="A121" s="19" t="s">
        <v>48</v>
      </c>
      <c r="B121" s="64"/>
      <c r="C121" s="64">
        <v>5</v>
      </c>
      <c r="D121" s="64"/>
      <c r="E121" s="51">
        <f t="shared" si="13"/>
        <v>5</v>
      </c>
      <c r="F121" s="46"/>
      <c r="G121" s="135"/>
      <c r="H121" s="123">
        <f>SUM(E121:G121)</f>
        <v>5</v>
      </c>
      <c r="I121" s="6">
        <f>SUM(H121-F121)</f>
        <v>5</v>
      </c>
    </row>
    <row r="122" spans="1:9" ht="12.75">
      <c r="A122" s="19" t="s">
        <v>45</v>
      </c>
      <c r="B122" s="19"/>
      <c r="C122" s="19">
        <v>0</v>
      </c>
      <c r="D122" s="19"/>
      <c r="E122" s="41">
        <f t="shared" si="13"/>
        <v>0</v>
      </c>
      <c r="F122" s="43"/>
      <c r="G122" s="20"/>
      <c r="H122" s="13">
        <f>SUM(E122:G122)</f>
        <v>0</v>
      </c>
      <c r="I122" s="6">
        <f>SUM(H122-F122)</f>
        <v>0</v>
      </c>
    </row>
    <row r="123" spans="1:9" ht="12.75">
      <c r="A123" s="19" t="s">
        <v>46</v>
      </c>
      <c r="B123" s="63"/>
      <c r="C123" s="63">
        <v>97</v>
      </c>
      <c r="D123" s="63"/>
      <c r="E123" s="50">
        <f t="shared" si="13"/>
        <v>97</v>
      </c>
      <c r="F123" s="45"/>
      <c r="G123" s="134"/>
      <c r="H123" s="18">
        <f>SUM(E123:G123)</f>
        <v>97</v>
      </c>
      <c r="I123" s="6">
        <f>SUM(H123-F123)</f>
        <v>97</v>
      </c>
    </row>
    <row r="124" spans="1:9" ht="12.75">
      <c r="A124" s="35"/>
      <c r="B124" s="78"/>
      <c r="C124" s="79"/>
      <c r="D124" s="79"/>
      <c r="E124" s="79"/>
      <c r="F124" s="79"/>
      <c r="G124" s="79"/>
      <c r="H124" s="102"/>
      <c r="I124" s="29"/>
    </row>
    <row r="125" spans="1:8" ht="12.75">
      <c r="A125" s="70" t="s">
        <v>143</v>
      </c>
      <c r="B125" s="82"/>
      <c r="C125" s="81"/>
      <c r="D125" s="81"/>
      <c r="E125" s="81"/>
      <c r="F125" s="81"/>
      <c r="G125" s="81"/>
      <c r="H125" s="101"/>
    </row>
    <row r="126" spans="1:9" ht="12.75">
      <c r="A126" s="19" t="s">
        <v>144</v>
      </c>
      <c r="B126" s="64">
        <v>24</v>
      </c>
      <c r="C126" s="64">
        <v>48</v>
      </c>
      <c r="D126" s="64">
        <v>46</v>
      </c>
      <c r="E126" s="51">
        <f t="shared" si="13"/>
        <v>118</v>
      </c>
      <c r="F126" s="46"/>
      <c r="G126" s="135"/>
      <c r="H126" s="123">
        <f>SUM(E126:G126)</f>
        <v>118</v>
      </c>
      <c r="I126" s="6">
        <f>SUM(H126-F126)</f>
        <v>118</v>
      </c>
    </row>
    <row r="127" spans="1:9" ht="12.75">
      <c r="A127" s="19" t="s">
        <v>111</v>
      </c>
      <c r="B127" s="64">
        <v>7</v>
      </c>
      <c r="C127" s="64">
        <v>42</v>
      </c>
      <c r="D127" s="64">
        <v>34</v>
      </c>
      <c r="E127" s="41">
        <f t="shared" si="13"/>
        <v>83</v>
      </c>
      <c r="F127" s="46"/>
      <c r="G127" s="20"/>
      <c r="H127" s="13">
        <f>SUM(E127:G127)</f>
        <v>83</v>
      </c>
      <c r="I127" s="6">
        <f>SUM(H127-F127)</f>
        <v>83</v>
      </c>
    </row>
    <row r="128" spans="1:9" ht="12.75">
      <c r="A128" s="19" t="s">
        <v>48</v>
      </c>
      <c r="B128" s="19">
        <v>0</v>
      </c>
      <c r="C128" s="19">
        <v>1</v>
      </c>
      <c r="D128" s="19">
        <v>2</v>
      </c>
      <c r="E128" s="41">
        <f t="shared" si="13"/>
        <v>3</v>
      </c>
      <c r="F128" s="43"/>
      <c r="G128" s="20"/>
      <c r="H128" s="13">
        <f>SUM(E128:G128)</f>
        <v>3</v>
      </c>
      <c r="I128" s="6">
        <f>SUM(H128-F128)</f>
        <v>3</v>
      </c>
    </row>
    <row r="129" spans="1:9" ht="12.75">
      <c r="A129" s="19" t="s">
        <v>45</v>
      </c>
      <c r="B129" s="19">
        <v>0</v>
      </c>
      <c r="C129" s="19">
        <v>0</v>
      </c>
      <c r="D129" s="19">
        <v>0</v>
      </c>
      <c r="E129" s="41">
        <f t="shared" si="13"/>
        <v>0</v>
      </c>
      <c r="F129" s="43"/>
      <c r="G129" s="20"/>
      <c r="H129" s="13">
        <f>SUM(E129:G129)</f>
        <v>0</v>
      </c>
      <c r="I129" s="6">
        <f>SUM(H129-F129)</f>
        <v>0</v>
      </c>
    </row>
    <row r="130" spans="1:9" ht="12.75">
      <c r="A130" s="19" t="s">
        <v>46</v>
      </c>
      <c r="B130" s="63">
        <v>35</v>
      </c>
      <c r="C130" s="63">
        <v>113</v>
      </c>
      <c r="D130" s="63">
        <v>76</v>
      </c>
      <c r="E130" s="50">
        <f t="shared" si="13"/>
        <v>224</v>
      </c>
      <c r="F130" s="45"/>
      <c r="G130" s="134"/>
      <c r="H130" s="18">
        <f>SUM(E130:G130)</f>
        <v>224</v>
      </c>
      <c r="I130" s="6">
        <f>SUM(H130-F130)</f>
        <v>224</v>
      </c>
    </row>
    <row r="131" spans="1:9" ht="12.75">
      <c r="A131" s="35"/>
      <c r="B131" s="78"/>
      <c r="C131" s="79"/>
      <c r="D131" s="79"/>
      <c r="E131" s="79"/>
      <c r="F131" s="79"/>
      <c r="G131" s="79"/>
      <c r="H131" s="102"/>
      <c r="I131" s="29"/>
    </row>
    <row r="132" spans="1:8" ht="12.75">
      <c r="A132" s="70" t="s">
        <v>152</v>
      </c>
      <c r="B132" s="82"/>
      <c r="C132" s="81"/>
      <c r="D132" s="81"/>
      <c r="E132" s="81"/>
      <c r="F132" s="81"/>
      <c r="G132" s="81"/>
      <c r="H132" s="101"/>
    </row>
    <row r="133" spans="1:9" ht="12.75">
      <c r="A133" s="19" t="s">
        <v>153</v>
      </c>
      <c r="B133" s="64">
        <v>24</v>
      </c>
      <c r="C133" s="64">
        <v>63</v>
      </c>
      <c r="D133" s="64">
        <v>60</v>
      </c>
      <c r="E133" s="51">
        <f t="shared" si="13"/>
        <v>147</v>
      </c>
      <c r="F133" s="46"/>
      <c r="G133" s="135"/>
      <c r="H133" s="123">
        <f>SUM(E133:G133)</f>
        <v>147</v>
      </c>
      <c r="I133" s="6">
        <f>SUM(H133-F133)</f>
        <v>147</v>
      </c>
    </row>
    <row r="134" spans="1:9" ht="12.75">
      <c r="A134" s="19" t="s">
        <v>48</v>
      </c>
      <c r="B134" s="64">
        <v>0</v>
      </c>
      <c r="C134" s="64">
        <v>0</v>
      </c>
      <c r="D134" s="64">
        <v>1</v>
      </c>
      <c r="E134" s="41">
        <f t="shared" si="13"/>
        <v>1</v>
      </c>
      <c r="F134" s="47"/>
      <c r="G134" s="20"/>
      <c r="H134" s="13">
        <f>SUM(E134:G134)</f>
        <v>1</v>
      </c>
      <c r="I134" s="6">
        <f>SUM(H134-F134)</f>
        <v>1</v>
      </c>
    </row>
    <row r="135" spans="1:9" ht="12.75">
      <c r="A135" s="19" t="s">
        <v>45</v>
      </c>
      <c r="B135" s="19">
        <v>0</v>
      </c>
      <c r="C135" s="19">
        <v>0</v>
      </c>
      <c r="D135" s="19">
        <v>0</v>
      </c>
      <c r="E135" s="41">
        <f t="shared" si="13"/>
        <v>0</v>
      </c>
      <c r="F135" s="43"/>
      <c r="G135" s="20"/>
      <c r="H135" s="13">
        <f>SUM(E135:G135)</f>
        <v>0</v>
      </c>
      <c r="I135" s="6">
        <f>SUM(H135-F135)</f>
        <v>0</v>
      </c>
    </row>
    <row r="136" spans="1:9" ht="12.75">
      <c r="A136" s="19" t="s">
        <v>46</v>
      </c>
      <c r="B136" s="63">
        <v>9</v>
      </c>
      <c r="C136" s="63">
        <v>39</v>
      </c>
      <c r="D136" s="63">
        <v>18</v>
      </c>
      <c r="E136" s="50">
        <f t="shared" si="13"/>
        <v>66</v>
      </c>
      <c r="F136" s="45"/>
      <c r="G136" s="134"/>
      <c r="H136" s="18">
        <f>SUM(E136:G136)</f>
        <v>66</v>
      </c>
      <c r="I136" s="6">
        <f>SUM(H136-F136)</f>
        <v>66</v>
      </c>
    </row>
    <row r="137" spans="1:9" ht="12.75">
      <c r="A137" s="136"/>
      <c r="B137" s="78"/>
      <c r="C137" s="79"/>
      <c r="D137" s="79"/>
      <c r="E137" s="79"/>
      <c r="F137" s="79"/>
      <c r="G137" s="79"/>
      <c r="H137" s="102"/>
      <c r="I137" s="29"/>
    </row>
    <row r="138" spans="1:8" ht="12.75">
      <c r="A138" s="70" t="s">
        <v>145</v>
      </c>
      <c r="B138" s="82"/>
      <c r="C138" s="81"/>
      <c r="D138" s="81"/>
      <c r="E138" s="81"/>
      <c r="F138" s="81"/>
      <c r="G138" s="81"/>
      <c r="H138" s="101"/>
    </row>
    <row r="139" spans="1:9" ht="12.75">
      <c r="A139" s="19" t="s">
        <v>146</v>
      </c>
      <c r="B139" s="64">
        <v>14</v>
      </c>
      <c r="C139" s="64">
        <v>44</v>
      </c>
      <c r="D139" s="64">
        <v>32</v>
      </c>
      <c r="E139" s="51">
        <f aca="true" t="shared" si="16" ref="E139:E191">SUM(B139:D139)</f>
        <v>90</v>
      </c>
      <c r="F139" s="46"/>
      <c r="G139" s="135"/>
      <c r="H139" s="123">
        <f aca="true" t="shared" si="17" ref="H139:H148">SUM(E139:G139)</f>
        <v>90</v>
      </c>
      <c r="I139" s="6">
        <f aca="true" t="shared" si="18" ref="I139:I148">SUM(H139-F139)</f>
        <v>90</v>
      </c>
    </row>
    <row r="140" spans="1:9" ht="12.75">
      <c r="A140" s="19" t="s">
        <v>147</v>
      </c>
      <c r="B140" s="64">
        <v>13</v>
      </c>
      <c r="C140" s="64">
        <v>37</v>
      </c>
      <c r="D140" s="64">
        <v>33</v>
      </c>
      <c r="E140" s="41">
        <f t="shared" si="16"/>
        <v>83</v>
      </c>
      <c r="F140" s="46"/>
      <c r="G140" s="20"/>
      <c r="H140" s="13">
        <f t="shared" si="17"/>
        <v>83</v>
      </c>
      <c r="I140" s="6">
        <f>SUM(H140-F140)</f>
        <v>83</v>
      </c>
    </row>
    <row r="141" spans="1:9" ht="12.75">
      <c r="A141" s="19" t="s">
        <v>148</v>
      </c>
      <c r="B141" s="64">
        <v>7</v>
      </c>
      <c r="C141" s="64">
        <v>32</v>
      </c>
      <c r="D141" s="64">
        <v>25</v>
      </c>
      <c r="E141" s="41">
        <f t="shared" si="16"/>
        <v>64</v>
      </c>
      <c r="F141" s="46"/>
      <c r="G141" s="20"/>
      <c r="H141" s="13">
        <f t="shared" si="17"/>
        <v>64</v>
      </c>
      <c r="I141" s="6">
        <f>SUM(H141-F141)</f>
        <v>64</v>
      </c>
    </row>
    <row r="142" spans="1:9" ht="12.75">
      <c r="A142" s="19" t="s">
        <v>149</v>
      </c>
      <c r="B142" s="64">
        <v>23</v>
      </c>
      <c r="C142" s="64">
        <v>43</v>
      </c>
      <c r="D142" s="64">
        <v>36</v>
      </c>
      <c r="E142" s="41">
        <f t="shared" si="16"/>
        <v>102</v>
      </c>
      <c r="F142" s="46"/>
      <c r="G142" s="20"/>
      <c r="H142" s="13">
        <f t="shared" si="17"/>
        <v>102</v>
      </c>
      <c r="I142" s="6">
        <f t="shared" si="18"/>
        <v>102</v>
      </c>
    </row>
    <row r="143" spans="1:9" ht="12.75">
      <c r="A143" s="19" t="s">
        <v>54</v>
      </c>
      <c r="B143" s="64">
        <v>5</v>
      </c>
      <c r="C143" s="64">
        <v>18</v>
      </c>
      <c r="D143" s="64">
        <v>25</v>
      </c>
      <c r="E143" s="41">
        <f t="shared" si="16"/>
        <v>48</v>
      </c>
      <c r="F143" s="46"/>
      <c r="G143" s="20"/>
      <c r="H143" s="13">
        <f t="shared" si="17"/>
        <v>48</v>
      </c>
      <c r="I143" s="6">
        <f t="shared" si="18"/>
        <v>48</v>
      </c>
    </row>
    <row r="144" spans="1:9" ht="12.75">
      <c r="A144" s="19" t="s">
        <v>150</v>
      </c>
      <c r="B144" s="64">
        <v>10</v>
      </c>
      <c r="C144" s="64">
        <v>38</v>
      </c>
      <c r="D144" s="64">
        <v>33</v>
      </c>
      <c r="E144" s="41">
        <f t="shared" si="16"/>
        <v>81</v>
      </c>
      <c r="F144" s="46"/>
      <c r="G144" s="20"/>
      <c r="H144" s="13">
        <f t="shared" si="17"/>
        <v>81</v>
      </c>
      <c r="I144" s="6">
        <f t="shared" si="18"/>
        <v>81</v>
      </c>
    </row>
    <row r="145" spans="1:9" ht="12.75">
      <c r="A145" s="19" t="s">
        <v>151</v>
      </c>
      <c r="B145" s="64">
        <v>21</v>
      </c>
      <c r="C145" s="64">
        <v>58</v>
      </c>
      <c r="D145" s="64">
        <v>48</v>
      </c>
      <c r="E145" s="41">
        <f t="shared" si="16"/>
        <v>127</v>
      </c>
      <c r="F145" s="46"/>
      <c r="G145" s="20"/>
      <c r="H145" s="13">
        <f t="shared" si="17"/>
        <v>127</v>
      </c>
      <c r="I145" s="6">
        <f t="shared" si="18"/>
        <v>127</v>
      </c>
    </row>
    <row r="146" spans="1:9" ht="12.75">
      <c r="A146" s="19" t="s">
        <v>48</v>
      </c>
      <c r="B146" s="19">
        <v>0</v>
      </c>
      <c r="C146" s="19">
        <v>1</v>
      </c>
      <c r="D146" s="19">
        <v>7</v>
      </c>
      <c r="E146" s="41">
        <f t="shared" si="16"/>
        <v>8</v>
      </c>
      <c r="F146" s="43"/>
      <c r="G146" s="20"/>
      <c r="H146" s="13">
        <f t="shared" si="17"/>
        <v>8</v>
      </c>
      <c r="I146" s="6">
        <f t="shared" si="18"/>
        <v>8</v>
      </c>
    </row>
    <row r="147" spans="1:9" ht="12.75">
      <c r="A147" s="19" t="s">
        <v>45</v>
      </c>
      <c r="B147" s="19">
        <v>0</v>
      </c>
      <c r="C147" s="19">
        <v>0</v>
      </c>
      <c r="D147" s="19">
        <v>0</v>
      </c>
      <c r="E147" s="41">
        <f t="shared" si="16"/>
        <v>0</v>
      </c>
      <c r="F147" s="43"/>
      <c r="G147" s="20"/>
      <c r="H147" s="13">
        <f t="shared" si="17"/>
        <v>0</v>
      </c>
      <c r="I147" s="6">
        <f t="shared" si="18"/>
        <v>0</v>
      </c>
    </row>
    <row r="148" spans="1:9" ht="12.75">
      <c r="A148" s="19" t="s">
        <v>46</v>
      </c>
      <c r="B148" s="63">
        <v>72</v>
      </c>
      <c r="C148" s="63">
        <v>239</v>
      </c>
      <c r="D148" s="63">
        <v>156</v>
      </c>
      <c r="E148" s="50">
        <f t="shared" si="16"/>
        <v>467</v>
      </c>
      <c r="F148" s="45"/>
      <c r="G148" s="134"/>
      <c r="H148" s="18">
        <f t="shared" si="17"/>
        <v>467</v>
      </c>
      <c r="I148" s="6">
        <f t="shared" si="18"/>
        <v>467</v>
      </c>
    </row>
    <row r="149" spans="1:9" ht="12.75">
      <c r="A149" s="35"/>
      <c r="B149" s="78"/>
      <c r="C149" s="79"/>
      <c r="D149" s="79"/>
      <c r="E149" s="79"/>
      <c r="F149" s="79"/>
      <c r="G149" s="79"/>
      <c r="H149" s="102"/>
      <c r="I149" s="29"/>
    </row>
    <row r="150" spans="1:8" ht="12.75">
      <c r="A150" s="127" t="s">
        <v>56</v>
      </c>
      <c r="B150" s="82"/>
      <c r="C150" s="81"/>
      <c r="D150" s="81"/>
      <c r="E150" s="81"/>
      <c r="F150" s="81"/>
      <c r="G150" s="81"/>
      <c r="H150" s="101"/>
    </row>
    <row r="151" spans="1:9" ht="12.75">
      <c r="A151" s="19" t="s">
        <v>154</v>
      </c>
      <c r="B151" s="64">
        <v>10</v>
      </c>
      <c r="C151" s="64">
        <v>30</v>
      </c>
      <c r="D151" s="64">
        <v>48</v>
      </c>
      <c r="E151" s="51">
        <f t="shared" si="16"/>
        <v>88</v>
      </c>
      <c r="F151" s="46"/>
      <c r="G151" s="135"/>
      <c r="H151" s="123">
        <f>SUM(E151:G151)</f>
        <v>88</v>
      </c>
      <c r="I151" s="6">
        <f aca="true" t="shared" si="19" ref="I151:I164">SUM(H151-F151)</f>
        <v>88</v>
      </c>
    </row>
    <row r="152" spans="1:9" ht="12.75">
      <c r="A152" s="21" t="s">
        <v>55</v>
      </c>
      <c r="B152" s="65">
        <v>12</v>
      </c>
      <c r="C152" s="65">
        <v>31</v>
      </c>
      <c r="D152" s="65">
        <v>20</v>
      </c>
      <c r="E152" s="41">
        <f t="shared" si="16"/>
        <v>63</v>
      </c>
      <c r="F152" s="46"/>
      <c r="G152" s="20"/>
      <c r="H152" s="13">
        <f>SUM(E152:G152)</f>
        <v>63</v>
      </c>
      <c r="I152" s="6">
        <f t="shared" si="19"/>
        <v>63</v>
      </c>
    </row>
    <row r="153" spans="1:9" ht="12.75">
      <c r="A153" s="21" t="s">
        <v>45</v>
      </c>
      <c r="B153" s="21">
        <v>0</v>
      </c>
      <c r="C153" s="21">
        <v>0</v>
      </c>
      <c r="D153" s="21">
        <v>0</v>
      </c>
      <c r="E153" s="41">
        <f t="shared" si="16"/>
        <v>0</v>
      </c>
      <c r="F153" s="43"/>
      <c r="G153" s="20"/>
      <c r="H153" s="13">
        <f>SUM(E153:G153)</f>
        <v>0</v>
      </c>
      <c r="I153" s="6">
        <f t="shared" si="19"/>
        <v>0</v>
      </c>
    </row>
    <row r="154" spans="1:9" ht="12.75">
      <c r="A154" s="21" t="s">
        <v>46</v>
      </c>
      <c r="B154" s="132">
        <v>11</v>
      </c>
      <c r="C154" s="132">
        <v>41</v>
      </c>
      <c r="D154" s="132">
        <v>11</v>
      </c>
      <c r="E154" s="50">
        <f t="shared" si="16"/>
        <v>63</v>
      </c>
      <c r="F154" s="45"/>
      <c r="G154" s="134"/>
      <c r="H154" s="18">
        <f>SUM(E154:G154)</f>
        <v>63</v>
      </c>
      <c r="I154" s="6">
        <f t="shared" si="19"/>
        <v>63</v>
      </c>
    </row>
    <row r="155" spans="1:8" ht="12.75">
      <c r="A155" s="74"/>
      <c r="B155" s="137"/>
      <c r="C155" s="138"/>
      <c r="D155" s="138"/>
      <c r="E155" s="131"/>
      <c r="F155" s="138"/>
      <c r="G155" s="138"/>
      <c r="H155" s="139"/>
    </row>
    <row r="156" spans="1:9" ht="12.75">
      <c r="A156" s="19" t="s">
        <v>155</v>
      </c>
      <c r="B156" s="64">
        <v>13</v>
      </c>
      <c r="C156" s="64">
        <v>30</v>
      </c>
      <c r="D156" s="64">
        <v>45</v>
      </c>
      <c r="E156" s="51">
        <f t="shared" si="16"/>
        <v>88</v>
      </c>
      <c r="F156" s="46"/>
      <c r="G156" s="135"/>
      <c r="H156" s="123">
        <f>SUM(E156:G156)</f>
        <v>88</v>
      </c>
      <c r="I156" s="6">
        <f t="shared" si="19"/>
        <v>88</v>
      </c>
    </row>
    <row r="157" spans="1:9" ht="12.75">
      <c r="A157" s="21" t="s">
        <v>55</v>
      </c>
      <c r="B157" s="21">
        <v>10</v>
      </c>
      <c r="C157" s="21">
        <v>29</v>
      </c>
      <c r="D157" s="21">
        <v>23</v>
      </c>
      <c r="E157" s="41">
        <f t="shared" si="16"/>
        <v>62</v>
      </c>
      <c r="F157" s="43"/>
      <c r="G157" s="20"/>
      <c r="H157" s="13">
        <f>SUM(E157:G157)</f>
        <v>62</v>
      </c>
      <c r="I157" s="6">
        <f t="shared" si="19"/>
        <v>62</v>
      </c>
    </row>
    <row r="158" spans="1:9" ht="12.75">
      <c r="A158" s="21" t="s">
        <v>45</v>
      </c>
      <c r="B158" s="21">
        <v>0</v>
      </c>
      <c r="C158" s="21">
        <v>0</v>
      </c>
      <c r="D158" s="21">
        <v>0</v>
      </c>
      <c r="E158" s="41">
        <f t="shared" si="16"/>
        <v>0</v>
      </c>
      <c r="F158" s="43"/>
      <c r="G158" s="20"/>
      <c r="H158" s="13">
        <f>SUM(E158:G158)</f>
        <v>0</v>
      </c>
      <c r="I158" s="6">
        <f t="shared" si="19"/>
        <v>0</v>
      </c>
    </row>
    <row r="159" spans="1:9" ht="12.75">
      <c r="A159" s="21" t="s">
        <v>46</v>
      </c>
      <c r="B159" s="132">
        <v>10</v>
      </c>
      <c r="C159" s="132">
        <v>43</v>
      </c>
      <c r="D159" s="132">
        <v>11</v>
      </c>
      <c r="E159" s="50">
        <f t="shared" si="16"/>
        <v>64</v>
      </c>
      <c r="F159" s="45"/>
      <c r="G159" s="134"/>
      <c r="H159" s="18">
        <f>SUM(E159:G159)</f>
        <v>64</v>
      </c>
      <c r="I159" s="6">
        <f t="shared" si="19"/>
        <v>64</v>
      </c>
    </row>
    <row r="160" spans="1:8" ht="12.75">
      <c r="A160" s="74"/>
      <c r="B160" s="137"/>
      <c r="C160" s="138"/>
      <c r="D160" s="138"/>
      <c r="E160" s="131"/>
      <c r="F160" s="138"/>
      <c r="G160" s="138"/>
      <c r="H160" s="139"/>
    </row>
    <row r="161" spans="1:9" ht="12.75">
      <c r="A161" s="19" t="s">
        <v>156</v>
      </c>
      <c r="B161" s="64">
        <v>8</v>
      </c>
      <c r="C161" s="64">
        <v>26</v>
      </c>
      <c r="D161" s="64">
        <v>35</v>
      </c>
      <c r="E161" s="51">
        <f t="shared" si="16"/>
        <v>69</v>
      </c>
      <c r="F161" s="46"/>
      <c r="G161" s="135"/>
      <c r="H161" s="123">
        <f>SUM(E161:G161)</f>
        <v>69</v>
      </c>
      <c r="I161" s="6">
        <f t="shared" si="19"/>
        <v>69</v>
      </c>
    </row>
    <row r="162" spans="1:9" ht="12.75">
      <c r="A162" s="21" t="s">
        <v>55</v>
      </c>
      <c r="B162" s="65">
        <v>14</v>
      </c>
      <c r="C162" s="65">
        <v>33</v>
      </c>
      <c r="D162" s="65">
        <v>31</v>
      </c>
      <c r="E162" s="41">
        <f t="shared" si="16"/>
        <v>78</v>
      </c>
      <c r="F162" s="46"/>
      <c r="G162" s="20"/>
      <c r="H162" s="13">
        <f>SUM(E162:G162)</f>
        <v>78</v>
      </c>
      <c r="I162" s="6">
        <f t="shared" si="19"/>
        <v>78</v>
      </c>
    </row>
    <row r="163" spans="1:9" ht="12.75">
      <c r="A163" s="21" t="s">
        <v>45</v>
      </c>
      <c r="B163" s="21">
        <v>0</v>
      </c>
      <c r="C163" s="21">
        <v>0</v>
      </c>
      <c r="D163" s="21">
        <v>0</v>
      </c>
      <c r="E163" s="41">
        <f t="shared" si="16"/>
        <v>0</v>
      </c>
      <c r="F163" s="43"/>
      <c r="G163" s="20"/>
      <c r="H163" s="13">
        <f>SUM(E163:G163)</f>
        <v>0</v>
      </c>
      <c r="I163" s="6">
        <f t="shared" si="19"/>
        <v>0</v>
      </c>
    </row>
    <row r="164" spans="1:9" ht="12.75">
      <c r="A164" s="21" t="s">
        <v>46</v>
      </c>
      <c r="B164" s="132">
        <v>11</v>
      </c>
      <c r="C164" s="132">
        <v>43</v>
      </c>
      <c r="D164" s="132">
        <v>13</v>
      </c>
      <c r="E164" s="50">
        <f t="shared" si="16"/>
        <v>67</v>
      </c>
      <c r="F164" s="45"/>
      <c r="G164" s="134"/>
      <c r="H164" s="18">
        <f>SUM(E164:G164)</f>
        <v>67</v>
      </c>
      <c r="I164" s="6">
        <f t="shared" si="19"/>
        <v>67</v>
      </c>
    </row>
    <row r="165" spans="1:9" ht="12.75">
      <c r="A165" s="35"/>
      <c r="B165" s="78"/>
      <c r="C165" s="79"/>
      <c r="D165" s="79"/>
      <c r="E165" s="79"/>
      <c r="F165" s="79"/>
      <c r="G165" s="79"/>
      <c r="H165" s="102"/>
      <c r="I165" s="29"/>
    </row>
    <row r="166" spans="1:8" ht="12.75">
      <c r="A166" s="127" t="s">
        <v>57</v>
      </c>
      <c r="B166" s="82"/>
      <c r="C166" s="81"/>
      <c r="D166" s="81"/>
      <c r="E166" s="81"/>
      <c r="F166" s="81"/>
      <c r="G166" s="81"/>
      <c r="H166" s="101"/>
    </row>
    <row r="167" spans="1:9" ht="12.75">
      <c r="A167" s="19" t="s">
        <v>157</v>
      </c>
      <c r="B167" s="64">
        <v>9</v>
      </c>
      <c r="C167" s="64">
        <v>29</v>
      </c>
      <c r="D167" s="64">
        <v>46</v>
      </c>
      <c r="E167" s="51">
        <f t="shared" si="16"/>
        <v>84</v>
      </c>
      <c r="F167" s="46"/>
      <c r="G167" s="135"/>
      <c r="H167" s="123">
        <f>SUM(E167:G167)</f>
        <v>84</v>
      </c>
      <c r="I167" s="6">
        <f>SUM(H167-F167)</f>
        <v>84</v>
      </c>
    </row>
    <row r="168" spans="1:9" ht="12.75">
      <c r="A168" s="21" t="s">
        <v>55</v>
      </c>
      <c r="B168" s="65">
        <v>12</v>
      </c>
      <c r="C168" s="65">
        <v>28</v>
      </c>
      <c r="D168" s="65">
        <v>20</v>
      </c>
      <c r="E168" s="41">
        <f t="shared" si="16"/>
        <v>60</v>
      </c>
      <c r="F168" s="46"/>
      <c r="G168" s="20"/>
      <c r="H168" s="13">
        <f>SUM(E168:G168)</f>
        <v>60</v>
      </c>
      <c r="I168" s="6">
        <f>SUM(H168-F168)</f>
        <v>60</v>
      </c>
    </row>
    <row r="169" spans="1:9" ht="12.75">
      <c r="A169" s="21" t="s">
        <v>45</v>
      </c>
      <c r="B169" s="21">
        <v>0</v>
      </c>
      <c r="C169" s="21">
        <v>0</v>
      </c>
      <c r="D169" s="21">
        <v>0</v>
      </c>
      <c r="E169" s="41">
        <f t="shared" si="16"/>
        <v>0</v>
      </c>
      <c r="F169" s="43"/>
      <c r="G169" s="20"/>
      <c r="H169" s="13">
        <f>SUM(E169:G169)</f>
        <v>0</v>
      </c>
      <c r="I169" s="6">
        <f>SUM(H169-F169)</f>
        <v>0</v>
      </c>
    </row>
    <row r="170" spans="1:9" ht="12.75">
      <c r="A170" s="21" t="s">
        <v>46</v>
      </c>
      <c r="B170" s="132">
        <v>12</v>
      </c>
      <c r="C170" s="132">
        <v>45</v>
      </c>
      <c r="D170" s="132">
        <v>13</v>
      </c>
      <c r="E170" s="50">
        <f t="shared" si="16"/>
        <v>70</v>
      </c>
      <c r="F170" s="45"/>
      <c r="G170" s="134"/>
      <c r="H170" s="18">
        <f>SUM(E170:G170)</f>
        <v>70</v>
      </c>
      <c r="I170" s="6">
        <f>SUM(H170-F170)</f>
        <v>70</v>
      </c>
    </row>
    <row r="171" spans="1:8" ht="12.75">
      <c r="A171" s="74"/>
      <c r="B171" s="137"/>
      <c r="C171" s="138"/>
      <c r="D171" s="138"/>
      <c r="E171" s="131"/>
      <c r="F171" s="138"/>
      <c r="G171" s="138"/>
      <c r="H171" s="139"/>
    </row>
    <row r="172" spans="1:9" ht="12.75">
      <c r="A172" s="19" t="s">
        <v>158</v>
      </c>
      <c r="B172" s="64">
        <v>10</v>
      </c>
      <c r="C172" s="64">
        <v>27</v>
      </c>
      <c r="D172" s="64">
        <v>45</v>
      </c>
      <c r="E172" s="51">
        <f t="shared" si="16"/>
        <v>82</v>
      </c>
      <c r="F172" s="46"/>
      <c r="G172" s="135"/>
      <c r="H172" s="123">
        <f>SUM(E172:G172)</f>
        <v>82</v>
      </c>
      <c r="I172" s="6">
        <f>SUM(H172-F172)</f>
        <v>82</v>
      </c>
    </row>
    <row r="173" spans="1:9" ht="12.75">
      <c r="A173" s="21" t="s">
        <v>55</v>
      </c>
      <c r="B173" s="21">
        <v>11</v>
      </c>
      <c r="C173" s="21">
        <v>30</v>
      </c>
      <c r="D173" s="21">
        <v>22</v>
      </c>
      <c r="E173" s="41">
        <f t="shared" si="16"/>
        <v>63</v>
      </c>
      <c r="F173" s="43"/>
      <c r="G173" s="20"/>
      <c r="H173" s="13">
        <f>SUM(E173:G173)</f>
        <v>63</v>
      </c>
      <c r="I173" s="6">
        <f>SUM(H173-F173)</f>
        <v>63</v>
      </c>
    </row>
    <row r="174" spans="1:9" ht="12.75">
      <c r="A174" s="21" t="s">
        <v>45</v>
      </c>
      <c r="B174" s="21">
        <v>0</v>
      </c>
      <c r="C174" s="21">
        <v>0</v>
      </c>
      <c r="D174" s="21">
        <v>0</v>
      </c>
      <c r="E174" s="41">
        <f t="shared" si="16"/>
        <v>0</v>
      </c>
      <c r="F174" s="43"/>
      <c r="G174" s="20"/>
      <c r="H174" s="13">
        <f>SUM(E174:G174)</f>
        <v>0</v>
      </c>
      <c r="I174" s="6">
        <f>SUM(H174-F174)</f>
        <v>0</v>
      </c>
    </row>
    <row r="175" spans="1:9" ht="12.75">
      <c r="A175" s="21" t="s">
        <v>46</v>
      </c>
      <c r="B175" s="132">
        <v>12</v>
      </c>
      <c r="C175" s="132">
        <v>45</v>
      </c>
      <c r="D175" s="132">
        <v>12</v>
      </c>
      <c r="E175" s="50">
        <f t="shared" si="16"/>
        <v>69</v>
      </c>
      <c r="F175" s="45"/>
      <c r="G175" s="134"/>
      <c r="H175" s="18">
        <f>SUM(E175:G175)</f>
        <v>69</v>
      </c>
      <c r="I175" s="6">
        <f>SUM(H175-F175)</f>
        <v>69</v>
      </c>
    </row>
    <row r="176" spans="1:8" ht="12.75">
      <c r="A176" s="74"/>
      <c r="B176" s="137"/>
      <c r="C176" s="138"/>
      <c r="D176" s="138"/>
      <c r="E176" s="131"/>
      <c r="F176" s="138"/>
      <c r="G176" s="138"/>
      <c r="H176" s="139"/>
    </row>
    <row r="177" spans="1:9" ht="12.75">
      <c r="A177" s="19" t="s">
        <v>159</v>
      </c>
      <c r="B177" s="64">
        <v>10</v>
      </c>
      <c r="C177" s="64">
        <v>28</v>
      </c>
      <c r="D177" s="64">
        <v>41</v>
      </c>
      <c r="E177" s="51">
        <f t="shared" si="16"/>
        <v>79</v>
      </c>
      <c r="F177" s="46"/>
      <c r="G177" s="135"/>
      <c r="H177" s="123">
        <f>SUM(E177:G177)</f>
        <v>79</v>
      </c>
      <c r="I177" s="6">
        <f>SUM(H177-F177)</f>
        <v>79</v>
      </c>
    </row>
    <row r="178" spans="1:9" ht="12.75">
      <c r="A178" s="21" t="s">
        <v>55</v>
      </c>
      <c r="B178" s="65">
        <v>11</v>
      </c>
      <c r="C178" s="65">
        <v>30</v>
      </c>
      <c r="D178" s="65">
        <v>26</v>
      </c>
      <c r="E178" s="41">
        <f t="shared" si="16"/>
        <v>67</v>
      </c>
      <c r="F178" s="46"/>
      <c r="G178" s="20"/>
      <c r="H178" s="13">
        <f>SUM(E178:G178)</f>
        <v>67</v>
      </c>
      <c r="I178" s="6">
        <f>SUM(H178-F178)</f>
        <v>67</v>
      </c>
    </row>
    <row r="179" spans="1:9" ht="12.75">
      <c r="A179" s="21" t="s">
        <v>45</v>
      </c>
      <c r="B179" s="21">
        <v>0</v>
      </c>
      <c r="C179" s="21">
        <v>0</v>
      </c>
      <c r="D179" s="21">
        <v>0</v>
      </c>
      <c r="E179" s="41">
        <f t="shared" si="16"/>
        <v>0</v>
      </c>
      <c r="F179" s="43"/>
      <c r="G179" s="20"/>
      <c r="H179" s="13">
        <f>SUM(E179:G179)</f>
        <v>0</v>
      </c>
      <c r="I179" s="6">
        <f>SUM(H179-F179)</f>
        <v>0</v>
      </c>
    </row>
    <row r="180" spans="1:9" ht="12.75">
      <c r="A180" s="21" t="s">
        <v>46</v>
      </c>
      <c r="B180" s="132">
        <v>12</v>
      </c>
      <c r="C180" s="132">
        <v>44</v>
      </c>
      <c r="D180" s="132">
        <v>12</v>
      </c>
      <c r="E180" s="50">
        <f t="shared" si="16"/>
        <v>68</v>
      </c>
      <c r="F180" s="45"/>
      <c r="G180" s="134"/>
      <c r="H180" s="18">
        <f>SUM(E180:G180)</f>
        <v>68</v>
      </c>
      <c r="I180" s="6">
        <f>SUM(H180-F180)</f>
        <v>68</v>
      </c>
    </row>
    <row r="181" spans="1:8" ht="12.75">
      <c r="A181" s="74"/>
      <c r="B181" s="137"/>
      <c r="C181" s="138"/>
      <c r="D181" s="138"/>
      <c r="E181" s="131"/>
      <c r="F181" s="138"/>
      <c r="G181" s="138"/>
      <c r="H181" s="139"/>
    </row>
    <row r="182" spans="1:9" ht="12.75">
      <c r="A182" s="19" t="s">
        <v>160</v>
      </c>
      <c r="B182" s="64">
        <v>10</v>
      </c>
      <c r="C182" s="64">
        <v>26</v>
      </c>
      <c r="D182" s="64">
        <v>44</v>
      </c>
      <c r="E182" s="51">
        <f t="shared" si="16"/>
        <v>80</v>
      </c>
      <c r="F182" s="46"/>
      <c r="G182" s="135"/>
      <c r="H182" s="123">
        <f>SUM(E182:G182)</f>
        <v>80</v>
      </c>
      <c r="I182" s="6">
        <f>SUM(H182-F182)</f>
        <v>80</v>
      </c>
    </row>
    <row r="183" spans="1:9" ht="12.75">
      <c r="A183" s="21" t="s">
        <v>55</v>
      </c>
      <c r="B183" s="65">
        <v>11</v>
      </c>
      <c r="C183" s="65">
        <v>30</v>
      </c>
      <c r="D183" s="65">
        <v>23</v>
      </c>
      <c r="E183" s="41">
        <f t="shared" si="16"/>
        <v>64</v>
      </c>
      <c r="F183" s="46"/>
      <c r="G183" s="20"/>
      <c r="H183" s="13">
        <f>SUM(E183:G183)</f>
        <v>64</v>
      </c>
      <c r="I183" s="6">
        <f>SUM(H183-F183)</f>
        <v>64</v>
      </c>
    </row>
    <row r="184" spans="1:9" ht="12.75">
      <c r="A184" s="21" t="s">
        <v>45</v>
      </c>
      <c r="B184" s="21">
        <v>0</v>
      </c>
      <c r="C184" s="21">
        <v>0</v>
      </c>
      <c r="D184" s="21">
        <v>0</v>
      </c>
      <c r="E184" s="41">
        <f t="shared" si="16"/>
        <v>0</v>
      </c>
      <c r="F184" s="43"/>
      <c r="G184" s="20"/>
      <c r="H184" s="13">
        <f>SUM(E184:G184)</f>
        <v>0</v>
      </c>
      <c r="I184" s="6">
        <f>SUM(H184-F184)</f>
        <v>0</v>
      </c>
    </row>
    <row r="185" spans="1:9" ht="12.75">
      <c r="A185" s="21" t="s">
        <v>46</v>
      </c>
      <c r="B185" s="132">
        <v>12</v>
      </c>
      <c r="C185" s="132">
        <v>46</v>
      </c>
      <c r="D185" s="132">
        <v>12</v>
      </c>
      <c r="E185" s="50">
        <f t="shared" si="16"/>
        <v>70</v>
      </c>
      <c r="F185" s="45"/>
      <c r="G185" s="134"/>
      <c r="H185" s="18">
        <f>SUM(E185:G185)</f>
        <v>70</v>
      </c>
      <c r="I185" s="6">
        <f>SUM(H185-F185)</f>
        <v>70</v>
      </c>
    </row>
    <row r="186" spans="1:9" ht="12.75">
      <c r="A186" s="35"/>
      <c r="B186" s="78"/>
      <c r="C186" s="79"/>
      <c r="D186" s="79"/>
      <c r="E186" s="79"/>
      <c r="F186" s="79"/>
      <c r="G186" s="79"/>
      <c r="H186" s="102"/>
      <c r="I186" s="29"/>
    </row>
    <row r="187" spans="1:8" ht="12.75">
      <c r="A187" s="127" t="s">
        <v>58</v>
      </c>
      <c r="B187" s="82"/>
      <c r="C187" s="81"/>
      <c r="D187" s="81"/>
      <c r="E187" s="81"/>
      <c r="F187" s="81"/>
      <c r="G187" s="81"/>
      <c r="H187" s="101"/>
    </row>
    <row r="188" spans="1:9" ht="12.75">
      <c r="A188" s="19" t="s">
        <v>161</v>
      </c>
      <c r="B188" s="64">
        <v>13</v>
      </c>
      <c r="C188" s="64">
        <v>32</v>
      </c>
      <c r="D188" s="64">
        <v>47</v>
      </c>
      <c r="E188" s="51">
        <f t="shared" si="16"/>
        <v>92</v>
      </c>
      <c r="F188" s="46"/>
      <c r="G188" s="135"/>
      <c r="H188" s="123">
        <f>SUM(E188:G188)</f>
        <v>92</v>
      </c>
      <c r="I188" s="6">
        <f>SUM(H188-F188)</f>
        <v>92</v>
      </c>
    </row>
    <row r="189" spans="1:9" ht="12.75">
      <c r="A189" s="21" t="s">
        <v>55</v>
      </c>
      <c r="B189" s="65">
        <v>9</v>
      </c>
      <c r="C189" s="65">
        <v>27</v>
      </c>
      <c r="D189" s="65">
        <v>20</v>
      </c>
      <c r="E189" s="41">
        <f t="shared" si="16"/>
        <v>56</v>
      </c>
      <c r="F189" s="46"/>
      <c r="G189" s="20"/>
      <c r="H189" s="13">
        <f>SUM(E189:G189)</f>
        <v>56</v>
      </c>
      <c r="I189" s="6">
        <f>SUM(H189-F189)</f>
        <v>56</v>
      </c>
    </row>
    <row r="190" spans="1:9" ht="12.75">
      <c r="A190" s="21" t="s">
        <v>45</v>
      </c>
      <c r="B190" s="21">
        <v>0</v>
      </c>
      <c r="C190" s="21">
        <v>0</v>
      </c>
      <c r="D190" s="21">
        <v>0</v>
      </c>
      <c r="E190" s="41">
        <f t="shared" si="16"/>
        <v>0</v>
      </c>
      <c r="F190" s="43"/>
      <c r="G190" s="20"/>
      <c r="H190" s="13">
        <f>SUM(E190:G190)</f>
        <v>0</v>
      </c>
      <c r="I190" s="6">
        <f>SUM(H190-F190)</f>
        <v>0</v>
      </c>
    </row>
    <row r="191" spans="1:9" ht="12.75">
      <c r="A191" s="132" t="s">
        <v>46</v>
      </c>
      <c r="B191" s="132">
        <v>11</v>
      </c>
      <c r="C191" s="132">
        <v>43</v>
      </c>
      <c r="D191" s="132">
        <v>12</v>
      </c>
      <c r="E191" s="50">
        <f t="shared" si="16"/>
        <v>66</v>
      </c>
      <c r="F191" s="45"/>
      <c r="G191" s="134"/>
      <c r="H191" s="18">
        <f>SUM(E191:G191)</f>
        <v>66</v>
      </c>
      <c r="I191" s="6">
        <f>SUM(H191-F191)</f>
        <v>66</v>
      </c>
    </row>
    <row r="192" spans="1:9" ht="12.75">
      <c r="A192" s="35"/>
      <c r="B192" s="214"/>
      <c r="C192" s="214"/>
      <c r="D192" s="214"/>
      <c r="E192" s="214"/>
      <c r="F192" s="214"/>
      <c r="G192" s="214"/>
      <c r="H192" s="215"/>
      <c r="I192" s="29"/>
    </row>
    <row r="193" spans="1:4" ht="12.75">
      <c r="A193" s="59"/>
      <c r="B193" s="59"/>
      <c r="C193" s="59"/>
      <c r="D193" s="59"/>
    </row>
  </sheetData>
  <sheetProtection/>
  <mergeCells count="5">
    <mergeCell ref="B192:H192"/>
    <mergeCell ref="A1:H1"/>
    <mergeCell ref="A2:H2"/>
    <mergeCell ref="A4:H4"/>
    <mergeCell ref="I6:I7"/>
  </mergeCells>
  <printOptions gridLines="1"/>
  <pageMargins left="0.25" right="0.25" top="0.75" bottom="0.75" header="0.3" footer="0.3"/>
  <pageSetup orientation="portrait" r:id="rId1"/>
  <headerFooter alignWithMargins="0">
    <oddFooter>&amp;C&amp;P of 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6"/>
  <sheetViews>
    <sheetView zoomScalePageLayoutView="0" workbookViewId="0" topLeftCell="A1">
      <pane ySplit="5" topLeftCell="A30" activePane="bottomLeft" state="frozen"/>
      <selection pane="topLeft" activeCell="B165" sqref="B165"/>
      <selection pane="bottomLeft" activeCell="A55" sqref="A55"/>
    </sheetView>
  </sheetViews>
  <sheetFormatPr defaultColWidth="9.140625" defaultRowHeight="12.75"/>
  <cols>
    <col min="1" max="1" width="43.57421875" style="0" bestFit="1" customWidth="1"/>
    <col min="2" max="4" width="8.28125" style="0" customWidth="1"/>
    <col min="5" max="5" width="8.28125" style="52" customWidth="1"/>
    <col min="6" max="6" width="8.28125" style="16" customWidth="1"/>
    <col min="7" max="7" width="10.7109375" style="0" hidden="1" customWidth="1"/>
    <col min="8" max="8" width="8.28125" style="0" customWidth="1"/>
    <col min="9" max="9" width="9.140625" style="6" customWidth="1"/>
  </cols>
  <sheetData>
    <row r="1" spans="1:8" ht="18" customHeight="1">
      <c r="A1" s="195" t="s">
        <v>177</v>
      </c>
      <c r="B1" s="195"/>
      <c r="C1" s="195"/>
      <c r="D1" s="195"/>
      <c r="E1" s="195"/>
      <c r="F1" s="195"/>
      <c r="G1" s="195"/>
      <c r="H1" s="195"/>
    </row>
    <row r="2" spans="1:9" ht="15" customHeight="1" thickBot="1">
      <c r="A2" s="196"/>
      <c r="B2" s="196"/>
      <c r="C2" s="196"/>
      <c r="D2" s="196"/>
      <c r="E2" s="196"/>
      <c r="F2" s="196"/>
      <c r="G2" s="196"/>
      <c r="H2" s="196"/>
      <c r="I2" s="6" t="s">
        <v>1</v>
      </c>
    </row>
    <row r="3" spans="1:8" ht="15" customHeight="1" thickBot="1">
      <c r="A3" s="42" t="s">
        <v>3</v>
      </c>
      <c r="B3" s="42">
        <v>69</v>
      </c>
      <c r="C3" s="42">
        <v>72</v>
      </c>
      <c r="D3" s="42">
        <v>198</v>
      </c>
      <c r="E3" s="41">
        <f>SUM(B3:D3)</f>
        <v>339</v>
      </c>
      <c r="F3" s="43">
        <v>170</v>
      </c>
      <c r="G3" s="16"/>
      <c r="H3" s="17">
        <f>SUM(E3:G3)</f>
        <v>509</v>
      </c>
    </row>
    <row r="4" spans="1:9" ht="13.5" thickBot="1">
      <c r="A4" s="196" t="s">
        <v>2</v>
      </c>
      <c r="B4" s="196"/>
      <c r="C4" s="196"/>
      <c r="D4" s="196"/>
      <c r="E4" s="196"/>
      <c r="F4" s="196"/>
      <c r="G4" s="196"/>
      <c r="H4" s="196"/>
      <c r="I4" s="9" t="s">
        <v>19</v>
      </c>
    </row>
    <row r="5" spans="1:9" ht="15.75" customHeight="1" thickBot="1">
      <c r="A5" s="3"/>
      <c r="B5" s="39" t="s">
        <v>178</v>
      </c>
      <c r="C5" s="39" t="s">
        <v>179</v>
      </c>
      <c r="D5" s="39" t="s">
        <v>180</v>
      </c>
      <c r="E5" s="39" t="s">
        <v>11</v>
      </c>
      <c r="F5" s="5" t="s">
        <v>15</v>
      </c>
      <c r="G5" s="5" t="s">
        <v>17</v>
      </c>
      <c r="H5" s="8" t="s">
        <v>16</v>
      </c>
      <c r="I5" s="7" t="s">
        <v>18</v>
      </c>
    </row>
    <row r="6" spans="1:9" ht="15.75" customHeight="1">
      <c r="A6" s="48"/>
      <c r="B6" s="113"/>
      <c r="C6" s="113"/>
      <c r="D6" s="113"/>
      <c r="E6" s="113"/>
      <c r="F6" s="113"/>
      <c r="G6" s="113"/>
      <c r="H6" s="114"/>
      <c r="I6" s="201"/>
    </row>
    <row r="7" spans="1:9" ht="15.75" customHeight="1">
      <c r="A7" s="3" t="s">
        <v>49</v>
      </c>
      <c r="B7" s="113"/>
      <c r="C7" s="113"/>
      <c r="D7" s="113"/>
      <c r="E7" s="113"/>
      <c r="F7" s="113"/>
      <c r="G7" s="113"/>
      <c r="H7" s="114"/>
      <c r="I7" s="202"/>
    </row>
    <row r="8" spans="1:8" ht="12.75" customHeight="1">
      <c r="A8" s="55" t="s">
        <v>52</v>
      </c>
      <c r="B8" s="108"/>
      <c r="C8" s="108"/>
      <c r="D8" s="108"/>
      <c r="E8" s="108"/>
      <c r="F8" s="108"/>
      <c r="G8" s="108"/>
      <c r="H8" s="115"/>
    </row>
    <row r="9" spans="1:9" ht="12.75">
      <c r="A9" s="19" t="s">
        <v>26</v>
      </c>
      <c r="B9" s="64">
        <v>47</v>
      </c>
      <c r="C9" s="64">
        <v>48</v>
      </c>
      <c r="D9" s="64">
        <v>108</v>
      </c>
      <c r="E9" s="41">
        <f>SUM(B9:D9)</f>
        <v>203</v>
      </c>
      <c r="F9" s="43">
        <f>Absentee!I9</f>
        <v>91</v>
      </c>
      <c r="G9" s="20"/>
      <c r="H9" s="13">
        <f aca="true" t="shared" si="0" ref="H9:H15">SUM(E9:G9)</f>
        <v>294</v>
      </c>
      <c r="I9" s="6">
        <f aca="true" t="shared" si="1" ref="I9:I15">SUM(H9-F9)</f>
        <v>203</v>
      </c>
    </row>
    <row r="10" spans="1:9" s="30" customFormat="1" ht="12.75">
      <c r="A10" s="31" t="s">
        <v>29</v>
      </c>
      <c r="B10" s="31">
        <v>18</v>
      </c>
      <c r="C10" s="31">
        <v>23</v>
      </c>
      <c r="D10" s="31">
        <v>82</v>
      </c>
      <c r="E10" s="41">
        <f aca="true" t="shared" si="2" ref="E10:E71">SUM(B10:D10)</f>
        <v>123</v>
      </c>
      <c r="F10" s="43">
        <f>Absentee!I10</f>
        <v>74</v>
      </c>
      <c r="G10" s="26"/>
      <c r="H10" s="13">
        <f t="shared" si="0"/>
        <v>197</v>
      </c>
      <c r="I10" s="29">
        <f t="shared" si="1"/>
        <v>123</v>
      </c>
    </row>
    <row r="11" spans="1:9" s="30" customFormat="1" ht="12.75">
      <c r="A11" s="31" t="s">
        <v>59</v>
      </c>
      <c r="B11" s="31">
        <v>0</v>
      </c>
      <c r="C11" s="31">
        <v>0</v>
      </c>
      <c r="D11" s="31">
        <v>3</v>
      </c>
      <c r="E11" s="41">
        <f t="shared" si="2"/>
        <v>3</v>
      </c>
      <c r="F11" s="43">
        <f>Absentee!I11</f>
        <v>2</v>
      </c>
      <c r="G11" s="26"/>
      <c r="H11" s="13">
        <f t="shared" si="0"/>
        <v>5</v>
      </c>
      <c r="I11" s="29">
        <f t="shared" si="1"/>
        <v>3</v>
      </c>
    </row>
    <row r="12" spans="1:9" s="30" customFormat="1" ht="12.75">
      <c r="A12" s="31" t="s">
        <v>60</v>
      </c>
      <c r="B12" s="31">
        <v>2</v>
      </c>
      <c r="C12" s="31">
        <v>0</v>
      </c>
      <c r="D12" s="31">
        <v>1</v>
      </c>
      <c r="E12" s="41">
        <f t="shared" si="2"/>
        <v>3</v>
      </c>
      <c r="F12" s="43">
        <f>Absentee!I12</f>
        <v>0</v>
      </c>
      <c r="G12" s="26"/>
      <c r="H12" s="13">
        <f t="shared" si="0"/>
        <v>3</v>
      </c>
      <c r="I12" s="29">
        <f t="shared" si="1"/>
        <v>3</v>
      </c>
    </row>
    <row r="13" spans="1:9" ht="12.75">
      <c r="A13" s="19" t="s">
        <v>48</v>
      </c>
      <c r="B13" s="19">
        <v>0</v>
      </c>
      <c r="C13" s="19">
        <v>0</v>
      </c>
      <c r="D13" s="19">
        <v>0</v>
      </c>
      <c r="E13" s="41">
        <f t="shared" si="2"/>
        <v>0</v>
      </c>
      <c r="F13" s="43">
        <f>Absentee!I13</f>
        <v>0</v>
      </c>
      <c r="G13" s="20"/>
      <c r="H13" s="13">
        <f t="shared" si="0"/>
        <v>0</v>
      </c>
      <c r="I13" s="6">
        <f t="shared" si="1"/>
        <v>0</v>
      </c>
    </row>
    <row r="14" spans="1:9" ht="12.75">
      <c r="A14" s="19" t="s">
        <v>45</v>
      </c>
      <c r="B14" s="19">
        <v>1</v>
      </c>
      <c r="C14" s="19">
        <v>0</v>
      </c>
      <c r="D14" s="19">
        <v>1</v>
      </c>
      <c r="E14" s="41">
        <f t="shared" si="2"/>
        <v>2</v>
      </c>
      <c r="F14" s="43">
        <f>Absentee!I14</f>
        <v>0</v>
      </c>
      <c r="G14" s="20"/>
      <c r="H14" s="13">
        <f t="shared" si="0"/>
        <v>2</v>
      </c>
      <c r="I14" s="6">
        <f t="shared" si="1"/>
        <v>2</v>
      </c>
    </row>
    <row r="15" spans="1:9" ht="12.75">
      <c r="A15" s="19" t="s">
        <v>46</v>
      </c>
      <c r="B15" s="63">
        <v>1</v>
      </c>
      <c r="C15" s="63">
        <v>1</v>
      </c>
      <c r="D15" s="63">
        <v>3</v>
      </c>
      <c r="E15" s="50">
        <f t="shared" si="2"/>
        <v>5</v>
      </c>
      <c r="F15" s="45">
        <f>Absentee!I15</f>
        <v>3</v>
      </c>
      <c r="G15" s="134"/>
      <c r="H15" s="18">
        <f t="shared" si="0"/>
        <v>8</v>
      </c>
      <c r="I15" s="6">
        <f t="shared" si="1"/>
        <v>5</v>
      </c>
    </row>
    <row r="16" spans="1:9" s="30" customFormat="1" ht="12.75">
      <c r="A16" s="35"/>
      <c r="B16" s="151"/>
      <c r="C16" s="152"/>
      <c r="D16" s="152"/>
      <c r="E16" s="152"/>
      <c r="F16" s="152"/>
      <c r="G16" s="152"/>
      <c r="H16" s="155"/>
      <c r="I16" s="29"/>
    </row>
    <row r="17" spans="1:9" s="30" customFormat="1" ht="15.75">
      <c r="A17" s="38" t="s">
        <v>50</v>
      </c>
      <c r="B17" s="156"/>
      <c r="C17" s="157"/>
      <c r="D17" s="157"/>
      <c r="E17" s="157"/>
      <c r="F17" s="157"/>
      <c r="G17" s="157"/>
      <c r="H17" s="153"/>
      <c r="I17" s="29"/>
    </row>
    <row r="18" spans="1:8" ht="12.75">
      <c r="A18" s="55" t="s">
        <v>87</v>
      </c>
      <c r="B18" s="158"/>
      <c r="C18" s="159"/>
      <c r="D18" s="159"/>
      <c r="E18" s="159"/>
      <c r="F18" s="159"/>
      <c r="G18" s="159"/>
      <c r="H18" s="154"/>
    </row>
    <row r="19" spans="1:9" ht="12.75">
      <c r="A19" s="19" t="s">
        <v>62</v>
      </c>
      <c r="B19" s="64">
        <v>52</v>
      </c>
      <c r="C19" s="64">
        <v>55</v>
      </c>
      <c r="D19" s="64">
        <v>119</v>
      </c>
      <c r="E19" s="51">
        <f t="shared" si="2"/>
        <v>226</v>
      </c>
      <c r="F19" s="46">
        <f>Absentee!I19</f>
        <v>100</v>
      </c>
      <c r="G19" s="135"/>
      <c r="H19" s="123">
        <f aca="true" t="shared" si="3" ref="H19:H25">SUM(E19:G19)</f>
        <v>326</v>
      </c>
      <c r="I19" s="6">
        <f aca="true" t="shared" si="4" ref="I19:I25">SUM(H19-F19)</f>
        <v>226</v>
      </c>
    </row>
    <row r="20" spans="1:9" ht="12.75">
      <c r="A20" s="19" t="s">
        <v>63</v>
      </c>
      <c r="B20" s="19">
        <v>17</v>
      </c>
      <c r="C20" s="19">
        <v>16</v>
      </c>
      <c r="D20" s="19">
        <v>72</v>
      </c>
      <c r="E20" s="41">
        <f t="shared" si="2"/>
        <v>105</v>
      </c>
      <c r="F20" s="43">
        <f>Absentee!I20</f>
        <v>66</v>
      </c>
      <c r="G20" s="20"/>
      <c r="H20" s="13">
        <f t="shared" si="3"/>
        <v>171</v>
      </c>
      <c r="I20" s="6">
        <f t="shared" si="4"/>
        <v>105</v>
      </c>
    </row>
    <row r="21" spans="1:9" ht="12.75">
      <c r="A21" s="19" t="s">
        <v>64</v>
      </c>
      <c r="B21" s="19">
        <v>0</v>
      </c>
      <c r="C21" s="19">
        <v>0</v>
      </c>
      <c r="D21" s="19">
        <v>6</v>
      </c>
      <c r="E21" s="41">
        <f t="shared" si="2"/>
        <v>6</v>
      </c>
      <c r="F21" s="43">
        <f>Absentee!I21</f>
        <v>3</v>
      </c>
      <c r="G21" s="20"/>
      <c r="H21" s="13">
        <f t="shared" si="3"/>
        <v>9</v>
      </c>
      <c r="I21" s="6">
        <f t="shared" si="4"/>
        <v>6</v>
      </c>
    </row>
    <row r="22" spans="1:9" ht="12.75">
      <c r="A22" s="19" t="s">
        <v>65</v>
      </c>
      <c r="B22" s="19">
        <v>0</v>
      </c>
      <c r="C22" s="19">
        <v>0</v>
      </c>
      <c r="D22" s="19">
        <v>1</v>
      </c>
      <c r="E22" s="41">
        <f t="shared" si="2"/>
        <v>1</v>
      </c>
      <c r="F22" s="43">
        <f>Absentee!I22</f>
        <v>0</v>
      </c>
      <c r="G22" s="20"/>
      <c r="H22" s="13">
        <f t="shared" si="3"/>
        <v>1</v>
      </c>
      <c r="I22" s="6">
        <f t="shared" si="4"/>
        <v>1</v>
      </c>
    </row>
    <row r="23" spans="1:9" ht="12.75">
      <c r="A23" s="19" t="s">
        <v>48</v>
      </c>
      <c r="B23" s="19">
        <v>0</v>
      </c>
      <c r="C23" s="19">
        <v>0</v>
      </c>
      <c r="D23" s="19">
        <v>0</v>
      </c>
      <c r="E23" s="41">
        <f t="shared" si="2"/>
        <v>0</v>
      </c>
      <c r="F23" s="43">
        <f>Absentee!I23</f>
        <v>0</v>
      </c>
      <c r="G23" s="20"/>
      <c r="H23" s="13">
        <f t="shared" si="3"/>
        <v>0</v>
      </c>
      <c r="I23" s="6">
        <f t="shared" si="4"/>
        <v>0</v>
      </c>
    </row>
    <row r="24" spans="1:9" ht="12.75">
      <c r="A24" s="19" t="s">
        <v>45</v>
      </c>
      <c r="B24" s="19">
        <v>0</v>
      </c>
      <c r="C24" s="19">
        <v>1</v>
      </c>
      <c r="D24" s="19">
        <v>0</v>
      </c>
      <c r="E24" s="41">
        <f t="shared" si="2"/>
        <v>1</v>
      </c>
      <c r="F24" s="43">
        <f>Absentee!I24</f>
        <v>0</v>
      </c>
      <c r="G24" s="20"/>
      <c r="H24" s="13">
        <f t="shared" si="3"/>
        <v>1</v>
      </c>
      <c r="I24" s="6">
        <f t="shared" si="4"/>
        <v>1</v>
      </c>
    </row>
    <row r="25" spans="1:9" ht="12.75">
      <c r="A25" s="19" t="s">
        <v>46</v>
      </c>
      <c r="B25" s="63">
        <v>0</v>
      </c>
      <c r="C25" s="63">
        <v>0</v>
      </c>
      <c r="D25" s="63">
        <v>0</v>
      </c>
      <c r="E25" s="50">
        <f t="shared" si="2"/>
        <v>0</v>
      </c>
      <c r="F25" s="45">
        <f>Absentee!I25</f>
        <v>1</v>
      </c>
      <c r="G25" s="134"/>
      <c r="H25" s="18">
        <f t="shared" si="3"/>
        <v>1</v>
      </c>
      <c r="I25" s="6">
        <f t="shared" si="4"/>
        <v>0</v>
      </c>
    </row>
    <row r="26" spans="1:9" ht="12.75">
      <c r="A26" s="35"/>
      <c r="B26" s="151"/>
      <c r="C26" s="152"/>
      <c r="D26" s="152"/>
      <c r="E26" s="152"/>
      <c r="F26" s="152"/>
      <c r="G26" s="152"/>
      <c r="H26" s="155"/>
      <c r="I26" s="29"/>
    </row>
    <row r="27" spans="1:8" ht="12.75">
      <c r="A27" s="55" t="s">
        <v>88</v>
      </c>
      <c r="B27" s="158"/>
      <c r="C27" s="159"/>
      <c r="D27" s="159"/>
      <c r="E27" s="159"/>
      <c r="F27" s="159"/>
      <c r="G27" s="159"/>
      <c r="H27" s="154"/>
    </row>
    <row r="28" spans="1:9" ht="12.75">
      <c r="A28" s="19" t="s">
        <v>66</v>
      </c>
      <c r="B28" s="64">
        <v>51</v>
      </c>
      <c r="C28" s="64">
        <v>56</v>
      </c>
      <c r="D28" s="64">
        <v>129</v>
      </c>
      <c r="E28" s="51">
        <f t="shared" si="2"/>
        <v>236</v>
      </c>
      <c r="F28" s="46">
        <f>Absentee!I28</f>
        <v>100</v>
      </c>
      <c r="G28" s="11"/>
      <c r="H28" s="123">
        <f aca="true" t="shared" si="5" ref="H28:H33">SUM(E28:G28)</f>
        <v>336</v>
      </c>
      <c r="I28" s="6">
        <f aca="true" t="shared" si="6" ref="I28:I33">SUM(H28-F28)</f>
        <v>236</v>
      </c>
    </row>
    <row r="29" spans="1:9" ht="12.75">
      <c r="A29" s="64" t="s">
        <v>67</v>
      </c>
      <c r="B29" s="64">
        <v>15</v>
      </c>
      <c r="C29" s="64">
        <v>15</v>
      </c>
      <c r="D29" s="64">
        <v>63</v>
      </c>
      <c r="E29" s="41">
        <f t="shared" si="2"/>
        <v>93</v>
      </c>
      <c r="F29" s="43">
        <f>Absentee!I29</f>
        <v>63</v>
      </c>
      <c r="G29" s="20"/>
      <c r="H29" s="13">
        <f t="shared" si="5"/>
        <v>156</v>
      </c>
      <c r="I29" s="6">
        <f t="shared" si="6"/>
        <v>93</v>
      </c>
    </row>
    <row r="30" spans="1:9" ht="12.75">
      <c r="A30" s="19" t="s">
        <v>68</v>
      </c>
      <c r="B30" s="64">
        <v>2</v>
      </c>
      <c r="C30" s="64">
        <v>1</v>
      </c>
      <c r="D30" s="64">
        <v>2</v>
      </c>
      <c r="E30" s="41">
        <f t="shared" si="2"/>
        <v>5</v>
      </c>
      <c r="F30" s="43">
        <f>Absentee!I30</f>
        <v>4</v>
      </c>
      <c r="G30" s="20"/>
      <c r="H30" s="13">
        <f t="shared" si="5"/>
        <v>9</v>
      </c>
      <c r="I30" s="6">
        <f t="shared" si="6"/>
        <v>5</v>
      </c>
    </row>
    <row r="31" spans="1:9" ht="12.75">
      <c r="A31" s="19" t="s">
        <v>48</v>
      </c>
      <c r="B31" s="19">
        <v>0</v>
      </c>
      <c r="C31" s="19">
        <v>0</v>
      </c>
      <c r="D31" s="19">
        <v>0</v>
      </c>
      <c r="E31" s="41">
        <f t="shared" si="2"/>
        <v>0</v>
      </c>
      <c r="F31" s="43">
        <f>Absentee!I31</f>
        <v>0</v>
      </c>
      <c r="G31" s="20"/>
      <c r="H31" s="13">
        <f t="shared" si="5"/>
        <v>0</v>
      </c>
      <c r="I31" s="6">
        <f t="shared" si="6"/>
        <v>0</v>
      </c>
    </row>
    <row r="32" spans="1:9" ht="12.75">
      <c r="A32" s="19" t="s">
        <v>45</v>
      </c>
      <c r="B32" s="19">
        <v>0</v>
      </c>
      <c r="C32" s="19">
        <v>0</v>
      </c>
      <c r="D32" s="19">
        <v>0</v>
      </c>
      <c r="E32" s="41">
        <f t="shared" si="2"/>
        <v>0</v>
      </c>
      <c r="F32" s="43">
        <f>Absentee!I32</f>
        <v>0</v>
      </c>
      <c r="G32" s="20"/>
      <c r="H32" s="13">
        <f t="shared" si="5"/>
        <v>0</v>
      </c>
      <c r="I32" s="6">
        <f t="shared" si="6"/>
        <v>0</v>
      </c>
    </row>
    <row r="33" spans="1:9" ht="12.75">
      <c r="A33" s="19" t="s">
        <v>46</v>
      </c>
      <c r="B33" s="63">
        <v>1</v>
      </c>
      <c r="C33" s="63">
        <v>0</v>
      </c>
      <c r="D33" s="63">
        <v>4</v>
      </c>
      <c r="E33" s="50">
        <f t="shared" si="2"/>
        <v>5</v>
      </c>
      <c r="F33" s="45">
        <f>Absentee!I33</f>
        <v>3</v>
      </c>
      <c r="G33" s="134"/>
      <c r="H33" s="18">
        <f t="shared" si="5"/>
        <v>8</v>
      </c>
      <c r="I33" s="6">
        <f t="shared" si="6"/>
        <v>5</v>
      </c>
    </row>
    <row r="34" spans="1:9" ht="12.75">
      <c r="A34" s="35"/>
      <c r="B34" s="151"/>
      <c r="C34" s="152"/>
      <c r="D34" s="152"/>
      <c r="E34" s="152"/>
      <c r="F34" s="152"/>
      <c r="G34" s="152"/>
      <c r="H34" s="155"/>
      <c r="I34" s="29"/>
    </row>
    <row r="35" spans="1:8" ht="12.75">
      <c r="A35" s="55" t="s">
        <v>89</v>
      </c>
      <c r="B35" s="158"/>
      <c r="C35" s="159"/>
      <c r="D35" s="159"/>
      <c r="E35" s="159"/>
      <c r="F35" s="159"/>
      <c r="G35" s="159"/>
      <c r="H35" s="154"/>
    </row>
    <row r="36" spans="1:9" ht="12.75">
      <c r="A36" s="19" t="s">
        <v>69</v>
      </c>
      <c r="B36" s="64">
        <v>47</v>
      </c>
      <c r="C36" s="64">
        <v>46</v>
      </c>
      <c r="D36" s="64">
        <v>113</v>
      </c>
      <c r="E36" s="51">
        <f t="shared" si="2"/>
        <v>206</v>
      </c>
      <c r="F36" s="46">
        <f>Absentee!I36</f>
        <v>87</v>
      </c>
      <c r="G36" s="11"/>
      <c r="H36" s="123">
        <f aca="true" t="shared" si="7" ref="H36:H41">SUM(E36:G36)</f>
        <v>293</v>
      </c>
      <c r="I36" s="6">
        <f aca="true" t="shared" si="8" ref="I36:I41">SUM(H36-F36)</f>
        <v>206</v>
      </c>
    </row>
    <row r="37" spans="1:9" ht="12.75">
      <c r="A37" s="64" t="s">
        <v>70</v>
      </c>
      <c r="B37" s="64">
        <v>19</v>
      </c>
      <c r="C37" s="64">
        <v>21</v>
      </c>
      <c r="D37" s="64">
        <v>74</v>
      </c>
      <c r="E37" s="41">
        <f t="shared" si="2"/>
        <v>114</v>
      </c>
      <c r="F37" s="43">
        <f>Absentee!I37</f>
        <v>78</v>
      </c>
      <c r="G37" s="20"/>
      <c r="H37" s="13">
        <f t="shared" si="7"/>
        <v>192</v>
      </c>
      <c r="I37" s="6">
        <f t="shared" si="8"/>
        <v>114</v>
      </c>
    </row>
    <row r="38" spans="1:9" ht="12.75">
      <c r="A38" s="19" t="s">
        <v>71</v>
      </c>
      <c r="B38" s="64">
        <v>0</v>
      </c>
      <c r="C38" s="64">
        <v>1</v>
      </c>
      <c r="D38" s="64">
        <v>7</v>
      </c>
      <c r="E38" s="41">
        <f t="shared" si="2"/>
        <v>8</v>
      </c>
      <c r="F38" s="43">
        <f>Absentee!I38</f>
        <v>2</v>
      </c>
      <c r="G38" s="20"/>
      <c r="H38" s="13">
        <f t="shared" si="7"/>
        <v>10</v>
      </c>
      <c r="I38" s="6">
        <f t="shared" si="8"/>
        <v>8</v>
      </c>
    </row>
    <row r="39" spans="1:9" ht="12.75">
      <c r="A39" s="19" t="s">
        <v>48</v>
      </c>
      <c r="B39" s="19">
        <v>0</v>
      </c>
      <c r="C39" s="19">
        <v>0</v>
      </c>
      <c r="D39" s="19">
        <v>0</v>
      </c>
      <c r="E39" s="41">
        <f t="shared" si="2"/>
        <v>0</v>
      </c>
      <c r="F39" s="43">
        <f>Absentee!I39</f>
        <v>0</v>
      </c>
      <c r="G39" s="20"/>
      <c r="H39" s="13">
        <f t="shared" si="7"/>
        <v>0</v>
      </c>
      <c r="I39" s="6">
        <f t="shared" si="8"/>
        <v>0</v>
      </c>
    </row>
    <row r="40" spans="1:9" ht="12.75">
      <c r="A40" s="19" t="s">
        <v>45</v>
      </c>
      <c r="B40" s="19">
        <v>0</v>
      </c>
      <c r="C40" s="19">
        <v>0</v>
      </c>
      <c r="D40" s="19">
        <v>0</v>
      </c>
      <c r="E40" s="41">
        <f t="shared" si="2"/>
        <v>0</v>
      </c>
      <c r="F40" s="43">
        <f>Absentee!I40</f>
        <v>0</v>
      </c>
      <c r="G40" s="20"/>
      <c r="H40" s="13">
        <f t="shared" si="7"/>
        <v>0</v>
      </c>
      <c r="I40" s="6">
        <f t="shared" si="8"/>
        <v>0</v>
      </c>
    </row>
    <row r="41" spans="1:9" ht="12.75">
      <c r="A41" s="19" t="s">
        <v>46</v>
      </c>
      <c r="B41" s="63">
        <v>3</v>
      </c>
      <c r="C41" s="63">
        <v>4</v>
      </c>
      <c r="D41" s="63">
        <v>4</v>
      </c>
      <c r="E41" s="50">
        <f t="shared" si="2"/>
        <v>11</v>
      </c>
      <c r="F41" s="45">
        <f>Absentee!I41</f>
        <v>3</v>
      </c>
      <c r="G41" s="134"/>
      <c r="H41" s="18">
        <f t="shared" si="7"/>
        <v>14</v>
      </c>
      <c r="I41" s="6">
        <f t="shared" si="8"/>
        <v>11</v>
      </c>
    </row>
    <row r="42" spans="1:9" ht="12.75">
      <c r="A42" s="35"/>
      <c r="B42" s="151"/>
      <c r="C42" s="152"/>
      <c r="D42" s="152"/>
      <c r="E42" s="152"/>
      <c r="F42" s="152"/>
      <c r="G42" s="152"/>
      <c r="H42" s="155"/>
      <c r="I42" s="29"/>
    </row>
    <row r="43" spans="1:8" ht="12.75">
      <c r="A43" s="70" t="s">
        <v>90</v>
      </c>
      <c r="B43" s="158"/>
      <c r="C43" s="159"/>
      <c r="D43" s="159"/>
      <c r="E43" s="159"/>
      <c r="F43" s="159"/>
      <c r="G43" s="159"/>
      <c r="H43" s="154"/>
    </row>
    <row r="44" spans="1:9" ht="12.75">
      <c r="A44" s="49" t="s">
        <v>72</v>
      </c>
      <c r="B44" s="64">
        <v>46</v>
      </c>
      <c r="C44" s="64">
        <v>46</v>
      </c>
      <c r="D44" s="64">
        <v>107</v>
      </c>
      <c r="E44" s="51">
        <f t="shared" si="2"/>
        <v>199</v>
      </c>
      <c r="F44" s="46">
        <f>Absentee!I44</f>
        <v>90</v>
      </c>
      <c r="G44" s="11"/>
      <c r="H44" s="123">
        <f aca="true" t="shared" si="9" ref="H44:H49">SUM(E44:G44)</f>
        <v>289</v>
      </c>
      <c r="I44" s="6">
        <f aca="true" t="shared" si="10" ref="I44:I49">SUM(H44-F44)</f>
        <v>199</v>
      </c>
    </row>
    <row r="45" spans="1:9" ht="12.75">
      <c r="A45" s="19" t="s">
        <v>73</v>
      </c>
      <c r="B45" s="64">
        <v>19</v>
      </c>
      <c r="C45" s="64">
        <v>25</v>
      </c>
      <c r="D45" s="64">
        <v>85</v>
      </c>
      <c r="E45" s="41">
        <f t="shared" si="2"/>
        <v>129</v>
      </c>
      <c r="F45" s="43">
        <f>Absentee!I45</f>
        <v>76</v>
      </c>
      <c r="G45" s="20"/>
      <c r="H45" s="13">
        <f t="shared" si="9"/>
        <v>205</v>
      </c>
      <c r="I45" s="6">
        <f t="shared" si="10"/>
        <v>129</v>
      </c>
    </row>
    <row r="46" spans="1:9" ht="12.75">
      <c r="A46" s="19" t="s">
        <v>74</v>
      </c>
      <c r="B46" s="64">
        <v>2</v>
      </c>
      <c r="C46" s="64">
        <v>0</v>
      </c>
      <c r="D46" s="64">
        <v>1</v>
      </c>
      <c r="E46" s="41">
        <f t="shared" si="2"/>
        <v>3</v>
      </c>
      <c r="F46" s="43">
        <f>Absentee!I46</f>
        <v>1</v>
      </c>
      <c r="G46" s="20"/>
      <c r="H46" s="13">
        <f t="shared" si="9"/>
        <v>4</v>
      </c>
      <c r="I46" s="6">
        <f t="shared" si="10"/>
        <v>3</v>
      </c>
    </row>
    <row r="47" spans="1:9" ht="12.75">
      <c r="A47" s="19" t="s">
        <v>48</v>
      </c>
      <c r="B47" s="19">
        <v>0</v>
      </c>
      <c r="C47" s="19">
        <v>0</v>
      </c>
      <c r="D47" s="19">
        <v>0</v>
      </c>
      <c r="E47" s="41">
        <f t="shared" si="2"/>
        <v>0</v>
      </c>
      <c r="F47" s="43">
        <f>Absentee!I47</f>
        <v>0</v>
      </c>
      <c r="G47" s="20"/>
      <c r="H47" s="13">
        <f t="shared" si="9"/>
        <v>0</v>
      </c>
      <c r="I47" s="6">
        <f t="shared" si="10"/>
        <v>0</v>
      </c>
    </row>
    <row r="48" spans="1:9" ht="12.75">
      <c r="A48" s="19" t="s">
        <v>45</v>
      </c>
      <c r="B48" s="19">
        <v>0</v>
      </c>
      <c r="C48" s="19">
        <v>0</v>
      </c>
      <c r="D48" s="19">
        <v>0</v>
      </c>
      <c r="E48" s="41">
        <f t="shared" si="2"/>
        <v>0</v>
      </c>
      <c r="F48" s="43">
        <f>Absentee!I48</f>
        <v>0</v>
      </c>
      <c r="G48" s="20"/>
      <c r="H48" s="13">
        <f t="shared" si="9"/>
        <v>0</v>
      </c>
      <c r="I48" s="6">
        <f t="shared" si="10"/>
        <v>0</v>
      </c>
    </row>
    <row r="49" spans="1:9" ht="12.75">
      <c r="A49" s="19" t="s">
        <v>46</v>
      </c>
      <c r="B49" s="63">
        <v>2</v>
      </c>
      <c r="C49" s="63">
        <v>1</v>
      </c>
      <c r="D49" s="63">
        <v>5</v>
      </c>
      <c r="E49" s="50">
        <f t="shared" si="2"/>
        <v>8</v>
      </c>
      <c r="F49" s="45">
        <f>Absentee!I49</f>
        <v>3</v>
      </c>
      <c r="G49" s="134"/>
      <c r="H49" s="18">
        <f t="shared" si="9"/>
        <v>11</v>
      </c>
      <c r="I49" s="6">
        <f t="shared" si="10"/>
        <v>8</v>
      </c>
    </row>
    <row r="50" spans="1:9" ht="12.75">
      <c r="A50" s="35"/>
      <c r="B50" s="151"/>
      <c r="C50" s="152"/>
      <c r="D50" s="152"/>
      <c r="E50" s="152"/>
      <c r="F50" s="152"/>
      <c r="G50" s="152"/>
      <c r="H50" s="155"/>
      <c r="I50" s="29"/>
    </row>
    <row r="51" spans="1:8" ht="12.75">
      <c r="A51" s="70" t="s">
        <v>91</v>
      </c>
      <c r="B51" s="158"/>
      <c r="C51" s="159"/>
      <c r="D51" s="159"/>
      <c r="E51" s="159"/>
      <c r="F51" s="159"/>
      <c r="G51" s="159"/>
      <c r="H51" s="154"/>
    </row>
    <row r="52" spans="1:9" ht="12.75">
      <c r="A52" s="49" t="s">
        <v>75</v>
      </c>
      <c r="B52" s="64">
        <v>49</v>
      </c>
      <c r="C52" s="64">
        <v>49</v>
      </c>
      <c r="D52" s="64">
        <v>123</v>
      </c>
      <c r="E52" s="51">
        <f t="shared" si="2"/>
        <v>221</v>
      </c>
      <c r="F52" s="46">
        <f>Absentee!I52</f>
        <v>99</v>
      </c>
      <c r="G52" s="11"/>
      <c r="H52" s="123">
        <f aca="true" t="shared" si="11" ref="H52:H57">SUM(E52:G52)</f>
        <v>320</v>
      </c>
      <c r="I52" s="6">
        <f aca="true" t="shared" si="12" ref="I52:I57">SUM(H52-F52)</f>
        <v>221</v>
      </c>
    </row>
    <row r="53" spans="1:9" ht="12.75">
      <c r="A53" s="19" t="s">
        <v>76</v>
      </c>
      <c r="B53" s="64">
        <v>17</v>
      </c>
      <c r="C53" s="64">
        <v>20</v>
      </c>
      <c r="D53" s="64">
        <v>64</v>
      </c>
      <c r="E53" s="41">
        <f t="shared" si="2"/>
        <v>101</v>
      </c>
      <c r="F53" s="43">
        <f>Absentee!I53</f>
        <v>63</v>
      </c>
      <c r="G53" s="20"/>
      <c r="H53" s="13">
        <f t="shared" si="11"/>
        <v>164</v>
      </c>
      <c r="I53" s="6">
        <f t="shared" si="12"/>
        <v>101</v>
      </c>
    </row>
    <row r="54" spans="1:9" ht="12.75">
      <c r="A54" s="19" t="s">
        <v>612</v>
      </c>
      <c r="B54" s="64">
        <v>2</v>
      </c>
      <c r="C54" s="64">
        <v>1</v>
      </c>
      <c r="D54" s="64">
        <v>5</v>
      </c>
      <c r="E54" s="41">
        <f t="shared" si="2"/>
        <v>8</v>
      </c>
      <c r="F54" s="43">
        <f>Absentee!I54</f>
        <v>4</v>
      </c>
      <c r="G54" s="20"/>
      <c r="H54" s="13">
        <f t="shared" si="11"/>
        <v>12</v>
      </c>
      <c r="I54" s="6">
        <f t="shared" si="12"/>
        <v>8</v>
      </c>
    </row>
    <row r="55" spans="1:9" ht="12.75">
      <c r="A55" s="19" t="s">
        <v>48</v>
      </c>
      <c r="B55" s="19">
        <v>0</v>
      </c>
      <c r="C55" s="19">
        <v>0</v>
      </c>
      <c r="D55" s="19">
        <v>0</v>
      </c>
      <c r="E55" s="41">
        <f t="shared" si="2"/>
        <v>0</v>
      </c>
      <c r="F55" s="43">
        <f>Absentee!I55</f>
        <v>0</v>
      </c>
      <c r="G55" s="20"/>
      <c r="H55" s="13">
        <f t="shared" si="11"/>
        <v>0</v>
      </c>
      <c r="I55" s="6">
        <f t="shared" si="12"/>
        <v>0</v>
      </c>
    </row>
    <row r="56" spans="1:9" ht="12.75">
      <c r="A56" s="19" t="s">
        <v>45</v>
      </c>
      <c r="B56" s="19">
        <v>0</v>
      </c>
      <c r="C56" s="19">
        <v>0</v>
      </c>
      <c r="D56" s="19">
        <v>0</v>
      </c>
      <c r="E56" s="41">
        <f t="shared" si="2"/>
        <v>0</v>
      </c>
      <c r="F56" s="43">
        <f>Absentee!I56</f>
        <v>0</v>
      </c>
      <c r="G56" s="20"/>
      <c r="H56" s="13">
        <f t="shared" si="11"/>
        <v>0</v>
      </c>
      <c r="I56" s="6">
        <f t="shared" si="12"/>
        <v>0</v>
      </c>
    </row>
    <row r="57" spans="1:9" ht="12.75">
      <c r="A57" s="19" t="s">
        <v>46</v>
      </c>
      <c r="B57" s="63">
        <v>1</v>
      </c>
      <c r="C57" s="63">
        <v>2</v>
      </c>
      <c r="D57" s="63">
        <v>6</v>
      </c>
      <c r="E57" s="50">
        <f t="shared" si="2"/>
        <v>9</v>
      </c>
      <c r="F57" s="45">
        <f>Absentee!I57</f>
        <v>4</v>
      </c>
      <c r="G57" s="134"/>
      <c r="H57" s="18">
        <f t="shared" si="11"/>
        <v>13</v>
      </c>
      <c r="I57" s="6">
        <f t="shared" si="12"/>
        <v>9</v>
      </c>
    </row>
    <row r="58" spans="1:9" ht="12.75">
      <c r="A58" s="35"/>
      <c r="B58" s="151"/>
      <c r="C58" s="152"/>
      <c r="D58" s="152"/>
      <c r="E58" s="152"/>
      <c r="F58" s="152"/>
      <c r="G58" s="152"/>
      <c r="H58" s="155"/>
      <c r="I58" s="29"/>
    </row>
    <row r="59" spans="1:8" ht="12.75">
      <c r="A59" s="55" t="s">
        <v>92</v>
      </c>
      <c r="B59" s="158"/>
      <c r="C59" s="159"/>
      <c r="D59" s="159"/>
      <c r="E59" s="159"/>
      <c r="F59" s="159"/>
      <c r="G59" s="159"/>
      <c r="H59" s="154"/>
    </row>
    <row r="60" spans="1:9" ht="12.75">
      <c r="A60" s="19" t="s">
        <v>78</v>
      </c>
      <c r="B60" s="64">
        <v>42</v>
      </c>
      <c r="C60" s="64">
        <v>50</v>
      </c>
      <c r="D60" s="64">
        <v>130</v>
      </c>
      <c r="E60" s="51">
        <f t="shared" si="2"/>
        <v>222</v>
      </c>
      <c r="F60" s="46">
        <f>Absentee!I60</f>
        <v>107</v>
      </c>
      <c r="G60" s="135"/>
      <c r="H60" s="123">
        <f>SUM(E60:G60)</f>
        <v>329</v>
      </c>
      <c r="I60" s="6">
        <f>SUM(H60-F60)</f>
        <v>222</v>
      </c>
    </row>
    <row r="61" spans="1:9" ht="12.75">
      <c r="A61" s="19" t="s">
        <v>79</v>
      </c>
      <c r="B61" s="64">
        <v>19</v>
      </c>
      <c r="C61" s="64">
        <v>16</v>
      </c>
      <c r="D61" s="64">
        <v>44</v>
      </c>
      <c r="E61" s="41">
        <f t="shared" si="2"/>
        <v>79</v>
      </c>
      <c r="F61" s="43">
        <f>Absentee!I61</f>
        <v>28</v>
      </c>
      <c r="G61" s="20"/>
      <c r="H61" s="13">
        <f>SUM(E61:G61)</f>
        <v>107</v>
      </c>
      <c r="I61" s="6">
        <f>SUM(H61-F61)</f>
        <v>79</v>
      </c>
    </row>
    <row r="62" spans="1:9" ht="12.75">
      <c r="A62" s="19" t="s">
        <v>48</v>
      </c>
      <c r="B62" s="19">
        <v>0</v>
      </c>
      <c r="C62" s="19">
        <v>1</v>
      </c>
      <c r="D62" s="19">
        <v>2</v>
      </c>
      <c r="E62" s="41">
        <f t="shared" si="2"/>
        <v>3</v>
      </c>
      <c r="F62" s="43">
        <f>Absentee!I62</f>
        <v>1</v>
      </c>
      <c r="G62" s="20"/>
      <c r="H62" s="13">
        <f>SUM(E62:G62)</f>
        <v>4</v>
      </c>
      <c r="I62" s="6">
        <f>SUM(H62-F62)</f>
        <v>3</v>
      </c>
    </row>
    <row r="63" spans="1:9" ht="12.75">
      <c r="A63" s="19" t="s">
        <v>45</v>
      </c>
      <c r="B63" s="19">
        <v>0</v>
      </c>
      <c r="C63" s="19">
        <v>0</v>
      </c>
      <c r="D63" s="19">
        <v>0</v>
      </c>
      <c r="E63" s="41">
        <f t="shared" si="2"/>
        <v>0</v>
      </c>
      <c r="F63" s="43">
        <f>Absentee!I63</f>
        <v>0</v>
      </c>
      <c r="G63" s="20"/>
      <c r="H63" s="13">
        <f>SUM(E63:G63)</f>
        <v>0</v>
      </c>
      <c r="I63" s="6">
        <f>SUM(H63-F63)</f>
        <v>0</v>
      </c>
    </row>
    <row r="64" spans="1:9" ht="12.75">
      <c r="A64" s="19" t="s">
        <v>46</v>
      </c>
      <c r="B64" s="63">
        <v>8</v>
      </c>
      <c r="C64" s="63">
        <v>5</v>
      </c>
      <c r="D64" s="63">
        <v>22</v>
      </c>
      <c r="E64" s="50">
        <f t="shared" si="2"/>
        <v>35</v>
      </c>
      <c r="F64" s="45">
        <f>Absentee!I64</f>
        <v>34</v>
      </c>
      <c r="G64" s="134"/>
      <c r="H64" s="18">
        <f>SUM(E64:G64)</f>
        <v>69</v>
      </c>
      <c r="I64" s="6">
        <f>SUM(H64-F64)</f>
        <v>35</v>
      </c>
    </row>
    <row r="65" spans="1:9" ht="12.75">
      <c r="A65" s="35"/>
      <c r="B65" s="151"/>
      <c r="C65" s="152"/>
      <c r="D65" s="152"/>
      <c r="E65" s="152"/>
      <c r="F65" s="152"/>
      <c r="G65" s="152"/>
      <c r="H65" s="155"/>
      <c r="I65" s="29"/>
    </row>
    <row r="66" spans="1:8" ht="12.75">
      <c r="A66" s="55" t="s">
        <v>53</v>
      </c>
      <c r="B66" s="158"/>
      <c r="C66" s="159"/>
      <c r="D66" s="159"/>
      <c r="E66" s="159"/>
      <c r="F66" s="159"/>
      <c r="G66" s="159"/>
      <c r="H66" s="154"/>
    </row>
    <row r="67" spans="1:9" ht="12.75">
      <c r="A67" s="19" t="s">
        <v>80</v>
      </c>
      <c r="B67" s="64">
        <v>44</v>
      </c>
      <c r="C67" s="64">
        <v>48</v>
      </c>
      <c r="D67" s="64">
        <v>105</v>
      </c>
      <c r="E67" s="51">
        <f t="shared" si="2"/>
        <v>197</v>
      </c>
      <c r="F67" s="46">
        <f>Absentee!I67</f>
        <v>91</v>
      </c>
      <c r="G67" s="135"/>
      <c r="H67" s="123">
        <f>SUM(E67:G67)</f>
        <v>288</v>
      </c>
      <c r="I67" s="6">
        <f>SUM(H67-F67)</f>
        <v>197</v>
      </c>
    </row>
    <row r="68" spans="1:9" ht="12.75">
      <c r="A68" s="19" t="s">
        <v>81</v>
      </c>
      <c r="B68" s="64">
        <v>25</v>
      </c>
      <c r="C68" s="64">
        <v>23</v>
      </c>
      <c r="D68" s="64">
        <v>91</v>
      </c>
      <c r="E68" s="41">
        <f t="shared" si="2"/>
        <v>139</v>
      </c>
      <c r="F68" s="43">
        <f>Absentee!I68</f>
        <v>79</v>
      </c>
      <c r="G68" s="20"/>
      <c r="H68" s="13">
        <f>SUM(E68:G68)</f>
        <v>218</v>
      </c>
      <c r="I68" s="6">
        <f>SUM(H68-F68)</f>
        <v>139</v>
      </c>
    </row>
    <row r="69" spans="1:9" ht="12.75">
      <c r="A69" s="19" t="s">
        <v>48</v>
      </c>
      <c r="B69" s="19">
        <v>0</v>
      </c>
      <c r="C69" s="19">
        <v>0</v>
      </c>
      <c r="D69" s="19">
        <v>0</v>
      </c>
      <c r="E69" s="41">
        <f t="shared" si="2"/>
        <v>0</v>
      </c>
      <c r="F69" s="43">
        <f>Absentee!I69</f>
        <v>0</v>
      </c>
      <c r="G69" s="20"/>
      <c r="H69" s="13">
        <f>SUM(E69:G69)</f>
        <v>0</v>
      </c>
      <c r="I69" s="6">
        <f>SUM(H69-F69)</f>
        <v>0</v>
      </c>
    </row>
    <row r="70" spans="1:9" ht="12.75">
      <c r="A70" s="19" t="s">
        <v>45</v>
      </c>
      <c r="B70" s="19">
        <v>0</v>
      </c>
      <c r="C70" s="19">
        <v>0</v>
      </c>
      <c r="D70" s="19">
        <v>0</v>
      </c>
      <c r="E70" s="41">
        <f t="shared" si="2"/>
        <v>0</v>
      </c>
      <c r="F70" s="43">
        <f>Absentee!I70</f>
        <v>0</v>
      </c>
      <c r="G70" s="20"/>
      <c r="H70" s="13">
        <f>SUM(E70:G70)</f>
        <v>0</v>
      </c>
      <c r="I70" s="6">
        <f>SUM(H70-F70)</f>
        <v>0</v>
      </c>
    </row>
    <row r="71" spans="1:9" ht="12.75">
      <c r="A71" s="19" t="s">
        <v>46</v>
      </c>
      <c r="B71" s="63">
        <v>0</v>
      </c>
      <c r="C71" s="63">
        <v>1</v>
      </c>
      <c r="D71" s="63">
        <v>2</v>
      </c>
      <c r="E71" s="50">
        <f t="shared" si="2"/>
        <v>3</v>
      </c>
      <c r="F71" s="45">
        <f>Absentee!I71</f>
        <v>0</v>
      </c>
      <c r="G71" s="134"/>
      <c r="H71" s="18">
        <f>SUM(E71:G71)</f>
        <v>3</v>
      </c>
      <c r="I71" s="6">
        <f>SUM(H71-F71)</f>
        <v>3</v>
      </c>
    </row>
    <row r="72" spans="1:9" ht="12.75">
      <c r="A72" s="35"/>
      <c r="B72" s="151"/>
      <c r="C72" s="152"/>
      <c r="D72" s="152"/>
      <c r="E72" s="152"/>
      <c r="F72" s="152"/>
      <c r="G72" s="152"/>
      <c r="H72" s="155"/>
      <c r="I72" s="29"/>
    </row>
    <row r="73" spans="1:9" ht="15.75">
      <c r="A73" s="38" t="s">
        <v>51</v>
      </c>
      <c r="B73" s="156"/>
      <c r="C73" s="157"/>
      <c r="D73" s="157"/>
      <c r="E73" s="157"/>
      <c r="F73" s="157"/>
      <c r="G73" s="157"/>
      <c r="H73" s="153"/>
      <c r="I73" s="29"/>
    </row>
    <row r="74" spans="1:8" ht="12.75">
      <c r="A74" s="55" t="s">
        <v>82</v>
      </c>
      <c r="B74" s="158"/>
      <c r="C74" s="159"/>
      <c r="D74" s="159"/>
      <c r="E74" s="159"/>
      <c r="F74" s="159"/>
      <c r="G74" s="159"/>
      <c r="H74" s="154"/>
    </row>
    <row r="75" spans="1:9" ht="12.75">
      <c r="A75" s="19" t="s">
        <v>83</v>
      </c>
      <c r="B75" s="64">
        <v>33</v>
      </c>
      <c r="C75" s="64">
        <v>38</v>
      </c>
      <c r="D75" s="64">
        <v>76</v>
      </c>
      <c r="E75" s="51">
        <f aca="true" t="shared" si="13" ref="E75:E137">SUM(B75:D75)</f>
        <v>147</v>
      </c>
      <c r="F75" s="46">
        <f>Absentee!I75</f>
        <v>80</v>
      </c>
      <c r="G75" s="135"/>
      <c r="H75" s="123">
        <f aca="true" t="shared" si="14" ref="H75:H80">SUM(E75:G75)</f>
        <v>227</v>
      </c>
      <c r="I75" s="6">
        <f aca="true" t="shared" si="15" ref="I75:I80">SUM(H75-F75)</f>
        <v>147</v>
      </c>
    </row>
    <row r="76" spans="1:9" ht="12.75">
      <c r="A76" s="19" t="s">
        <v>84</v>
      </c>
      <c r="B76" s="64">
        <v>33</v>
      </c>
      <c r="C76" s="64">
        <v>34</v>
      </c>
      <c r="D76" s="64">
        <v>108</v>
      </c>
      <c r="E76" s="41">
        <f t="shared" si="13"/>
        <v>175</v>
      </c>
      <c r="F76" s="43">
        <f>Absentee!I76</f>
        <v>82</v>
      </c>
      <c r="G76" s="20"/>
      <c r="H76" s="13">
        <f t="shared" si="14"/>
        <v>257</v>
      </c>
      <c r="I76" s="6">
        <f t="shared" si="15"/>
        <v>175</v>
      </c>
    </row>
    <row r="77" spans="1:9" ht="12.75">
      <c r="A77" s="19" t="s">
        <v>85</v>
      </c>
      <c r="B77" s="64">
        <v>2</v>
      </c>
      <c r="C77" s="64">
        <v>0</v>
      </c>
      <c r="D77" s="64">
        <v>10</v>
      </c>
      <c r="E77" s="41">
        <f t="shared" si="13"/>
        <v>12</v>
      </c>
      <c r="F77" s="43">
        <f>Absentee!I77</f>
        <v>3</v>
      </c>
      <c r="G77" s="20"/>
      <c r="H77" s="13">
        <f t="shared" si="14"/>
        <v>15</v>
      </c>
      <c r="I77" s="6">
        <f t="shared" si="15"/>
        <v>12</v>
      </c>
    </row>
    <row r="78" spans="1:9" ht="12.75">
      <c r="A78" s="19" t="s">
        <v>48</v>
      </c>
      <c r="B78" s="19">
        <v>0</v>
      </c>
      <c r="C78" s="19">
        <v>0</v>
      </c>
      <c r="D78" s="19">
        <v>0</v>
      </c>
      <c r="E78" s="41">
        <f t="shared" si="13"/>
        <v>0</v>
      </c>
      <c r="F78" s="43">
        <f>Absentee!I78</f>
        <v>0</v>
      </c>
      <c r="G78" s="20"/>
      <c r="H78" s="13">
        <f t="shared" si="14"/>
        <v>0</v>
      </c>
      <c r="I78" s="6">
        <f t="shared" si="15"/>
        <v>0</v>
      </c>
    </row>
    <row r="79" spans="1:9" ht="12.75">
      <c r="A79" s="19" t="s">
        <v>45</v>
      </c>
      <c r="B79" s="19">
        <v>0</v>
      </c>
      <c r="C79" s="19">
        <v>0</v>
      </c>
      <c r="D79" s="19">
        <v>0</v>
      </c>
      <c r="E79" s="41">
        <f t="shared" si="13"/>
        <v>0</v>
      </c>
      <c r="F79" s="43">
        <f>Absentee!I79</f>
        <v>0</v>
      </c>
      <c r="G79" s="20"/>
      <c r="H79" s="13">
        <f t="shared" si="14"/>
        <v>0</v>
      </c>
      <c r="I79" s="6">
        <f t="shared" si="15"/>
        <v>0</v>
      </c>
    </row>
    <row r="80" spans="1:9" ht="12.75">
      <c r="A80" s="19" t="s">
        <v>46</v>
      </c>
      <c r="B80" s="63">
        <v>1</v>
      </c>
      <c r="C80" s="63">
        <v>0</v>
      </c>
      <c r="D80" s="63">
        <v>4</v>
      </c>
      <c r="E80" s="50">
        <f t="shared" si="13"/>
        <v>5</v>
      </c>
      <c r="F80" s="45">
        <f>Absentee!I80</f>
        <v>5</v>
      </c>
      <c r="G80" s="134"/>
      <c r="H80" s="18">
        <f t="shared" si="14"/>
        <v>10</v>
      </c>
      <c r="I80" s="6">
        <f t="shared" si="15"/>
        <v>5</v>
      </c>
    </row>
    <row r="81" spans="1:9" ht="12.75">
      <c r="A81" s="35"/>
      <c r="B81" s="151"/>
      <c r="C81" s="152"/>
      <c r="D81" s="152"/>
      <c r="E81" s="152"/>
      <c r="F81" s="152"/>
      <c r="G81" s="152"/>
      <c r="H81" s="155"/>
      <c r="I81" s="29"/>
    </row>
    <row r="82" spans="1:8" ht="12.75">
      <c r="A82" s="55" t="s">
        <v>86</v>
      </c>
      <c r="B82" s="158"/>
      <c r="C82" s="159"/>
      <c r="D82" s="159"/>
      <c r="E82" s="159"/>
      <c r="F82" s="159"/>
      <c r="G82" s="159"/>
      <c r="H82" s="154"/>
    </row>
    <row r="83" spans="1:9" ht="12.75">
      <c r="A83" s="19" t="s">
        <v>93</v>
      </c>
      <c r="B83" s="64">
        <v>62</v>
      </c>
      <c r="C83" s="64">
        <v>62</v>
      </c>
      <c r="D83" s="64">
        <v>175</v>
      </c>
      <c r="E83" s="51">
        <f t="shared" si="13"/>
        <v>299</v>
      </c>
      <c r="F83" s="46">
        <f>Absentee!I83</f>
        <v>144</v>
      </c>
      <c r="G83" s="135"/>
      <c r="H83" s="123">
        <f>SUM(E83:G83)</f>
        <v>443</v>
      </c>
      <c r="I83" s="6">
        <f>SUM(H83-F83)</f>
        <v>299</v>
      </c>
    </row>
    <row r="84" spans="1:9" ht="12.75">
      <c r="A84" s="19" t="s">
        <v>48</v>
      </c>
      <c r="B84" s="19">
        <v>1</v>
      </c>
      <c r="C84" s="19">
        <v>2</v>
      </c>
      <c r="D84" s="19">
        <v>4</v>
      </c>
      <c r="E84" s="41">
        <f t="shared" si="13"/>
        <v>7</v>
      </c>
      <c r="F84" s="43">
        <f>Absentee!I84</f>
        <v>4</v>
      </c>
      <c r="G84" s="20"/>
      <c r="H84" s="13">
        <f>SUM(E84:G84)</f>
        <v>11</v>
      </c>
      <c r="I84" s="6">
        <f>SUM(H84-F84)</f>
        <v>7</v>
      </c>
    </row>
    <row r="85" spans="1:9" ht="12.75">
      <c r="A85" s="19" t="s">
        <v>45</v>
      </c>
      <c r="B85" s="19">
        <v>0</v>
      </c>
      <c r="C85" s="19">
        <v>0</v>
      </c>
      <c r="D85" s="19">
        <v>0</v>
      </c>
      <c r="E85" s="41">
        <f t="shared" si="13"/>
        <v>0</v>
      </c>
      <c r="F85" s="43">
        <f>Absentee!I85</f>
        <v>0</v>
      </c>
      <c r="G85" s="20"/>
      <c r="H85" s="13">
        <f>SUM(E85:G85)</f>
        <v>0</v>
      </c>
      <c r="I85" s="6">
        <f>SUM(H85-F85)</f>
        <v>0</v>
      </c>
    </row>
    <row r="86" spans="1:9" ht="12.75">
      <c r="A86" s="19" t="s">
        <v>46</v>
      </c>
      <c r="B86" s="63">
        <v>6</v>
      </c>
      <c r="C86" s="63">
        <v>8</v>
      </c>
      <c r="D86" s="63">
        <v>19</v>
      </c>
      <c r="E86" s="50">
        <f t="shared" si="13"/>
        <v>33</v>
      </c>
      <c r="F86" s="45">
        <f>Absentee!I86</f>
        <v>22</v>
      </c>
      <c r="G86" s="134"/>
      <c r="H86" s="18">
        <f>SUM(E86:G86)</f>
        <v>55</v>
      </c>
      <c r="I86" s="6">
        <f>SUM(H86-F86)</f>
        <v>33</v>
      </c>
    </row>
    <row r="87" spans="1:9" ht="12.75">
      <c r="A87" s="35"/>
      <c r="B87" s="151"/>
      <c r="C87" s="152"/>
      <c r="D87" s="152"/>
      <c r="E87" s="152"/>
      <c r="F87" s="152"/>
      <c r="G87" s="152"/>
      <c r="H87" s="155"/>
      <c r="I87" s="29"/>
    </row>
    <row r="88" spans="1:8" ht="12.75">
      <c r="A88" s="55" t="s">
        <v>94</v>
      </c>
      <c r="B88" s="158"/>
      <c r="C88" s="159"/>
      <c r="D88" s="159"/>
      <c r="E88" s="159"/>
      <c r="F88" s="159"/>
      <c r="G88" s="159"/>
      <c r="H88" s="154"/>
    </row>
    <row r="89" spans="1:9" ht="12.75">
      <c r="A89" s="19" t="s">
        <v>95</v>
      </c>
      <c r="B89" s="64">
        <v>65</v>
      </c>
      <c r="C89" s="64">
        <v>61</v>
      </c>
      <c r="D89" s="64">
        <v>178</v>
      </c>
      <c r="E89" s="51">
        <f t="shared" si="13"/>
        <v>304</v>
      </c>
      <c r="F89" s="46">
        <f>Absentee!I89</f>
        <v>144</v>
      </c>
      <c r="G89" s="135"/>
      <c r="H89" s="123">
        <f>SUM(E89:G89)</f>
        <v>448</v>
      </c>
      <c r="I89" s="6">
        <f>SUM(H89-F89)</f>
        <v>304</v>
      </c>
    </row>
    <row r="90" spans="1:9" ht="12.75">
      <c r="A90" s="19" t="s">
        <v>48</v>
      </c>
      <c r="B90" s="19">
        <v>0</v>
      </c>
      <c r="C90" s="19">
        <v>1</v>
      </c>
      <c r="D90" s="19">
        <v>1</v>
      </c>
      <c r="E90" s="41">
        <f t="shared" si="13"/>
        <v>2</v>
      </c>
      <c r="F90" s="43">
        <f>Absentee!I90</f>
        <v>3</v>
      </c>
      <c r="G90" s="20"/>
      <c r="H90" s="13">
        <f>SUM(E90:G90)</f>
        <v>5</v>
      </c>
      <c r="I90" s="6">
        <f>SUM(H90-F90)</f>
        <v>2</v>
      </c>
    </row>
    <row r="91" spans="1:9" ht="12.75">
      <c r="A91" s="19" t="s">
        <v>45</v>
      </c>
      <c r="B91" s="19">
        <v>0</v>
      </c>
      <c r="C91" s="19">
        <v>0</v>
      </c>
      <c r="D91" s="19">
        <v>0</v>
      </c>
      <c r="E91" s="41">
        <f t="shared" si="13"/>
        <v>0</v>
      </c>
      <c r="F91" s="43">
        <f>Absentee!I91</f>
        <v>0</v>
      </c>
      <c r="G91" s="20"/>
      <c r="H91" s="13">
        <f>SUM(E91:G91)</f>
        <v>0</v>
      </c>
      <c r="I91" s="6">
        <f>SUM(H91-F91)</f>
        <v>0</v>
      </c>
    </row>
    <row r="92" spans="1:9" ht="12.75">
      <c r="A92" s="19" t="s">
        <v>46</v>
      </c>
      <c r="B92" s="63">
        <v>4</v>
      </c>
      <c r="C92" s="63">
        <v>10</v>
      </c>
      <c r="D92" s="63">
        <v>19</v>
      </c>
      <c r="E92" s="50">
        <f t="shared" si="13"/>
        <v>33</v>
      </c>
      <c r="F92" s="45">
        <f>Absentee!I92</f>
        <v>23</v>
      </c>
      <c r="G92" s="134"/>
      <c r="H92" s="18">
        <f>SUM(E92:G92)</f>
        <v>56</v>
      </c>
      <c r="I92" s="6">
        <f>SUM(H92-F92)</f>
        <v>33</v>
      </c>
    </row>
    <row r="93" spans="1:9" ht="12.75">
      <c r="A93" s="35"/>
      <c r="B93" s="151"/>
      <c r="C93" s="152"/>
      <c r="D93" s="152"/>
      <c r="E93" s="152"/>
      <c r="F93" s="152"/>
      <c r="G93" s="152"/>
      <c r="H93" s="155"/>
      <c r="I93" s="29"/>
    </row>
    <row r="94" spans="1:8" ht="12.75">
      <c r="A94" s="55" t="s">
        <v>96</v>
      </c>
      <c r="B94" s="158"/>
      <c r="C94" s="159"/>
      <c r="D94" s="159"/>
      <c r="E94" s="159"/>
      <c r="F94" s="159"/>
      <c r="G94" s="159"/>
      <c r="H94" s="154"/>
    </row>
    <row r="95" spans="1:9" ht="12.75">
      <c r="A95" s="19" t="s">
        <v>97</v>
      </c>
      <c r="B95" s="64">
        <v>58</v>
      </c>
      <c r="C95" s="64">
        <v>60</v>
      </c>
      <c r="D95" s="64">
        <v>173</v>
      </c>
      <c r="E95" s="51">
        <f t="shared" si="13"/>
        <v>291</v>
      </c>
      <c r="F95" s="46">
        <f>Absentee!I95</f>
        <v>133</v>
      </c>
      <c r="G95" s="135"/>
      <c r="H95" s="123">
        <f>SUM(E95:G95)</f>
        <v>424</v>
      </c>
      <c r="I95" s="6">
        <f>SUM(H95-F95)</f>
        <v>291</v>
      </c>
    </row>
    <row r="96" spans="1:9" ht="12.75">
      <c r="A96" s="19" t="s">
        <v>48</v>
      </c>
      <c r="B96" s="19">
        <v>2</v>
      </c>
      <c r="C96" s="19">
        <v>1</v>
      </c>
      <c r="D96" s="19">
        <v>2</v>
      </c>
      <c r="E96" s="41">
        <f t="shared" si="13"/>
        <v>5</v>
      </c>
      <c r="F96" s="43">
        <f>Absentee!I96</f>
        <v>2</v>
      </c>
      <c r="G96" s="20"/>
      <c r="H96" s="13">
        <f>SUM(E96:G96)</f>
        <v>7</v>
      </c>
      <c r="I96" s="6">
        <f>SUM(H96-F96)</f>
        <v>5</v>
      </c>
    </row>
    <row r="97" spans="1:9" ht="12.75">
      <c r="A97" s="19" t="s">
        <v>45</v>
      </c>
      <c r="B97" s="19">
        <v>0</v>
      </c>
      <c r="C97" s="19">
        <v>1</v>
      </c>
      <c r="D97" s="19">
        <v>0</v>
      </c>
      <c r="E97" s="41">
        <f t="shared" si="13"/>
        <v>1</v>
      </c>
      <c r="F97" s="43">
        <f>Absentee!I97</f>
        <v>0</v>
      </c>
      <c r="G97" s="20"/>
      <c r="H97" s="13">
        <f>SUM(E97:G97)</f>
        <v>1</v>
      </c>
      <c r="I97" s="6">
        <f>SUM(H97-F97)</f>
        <v>1</v>
      </c>
    </row>
    <row r="98" spans="1:9" ht="12.75">
      <c r="A98" s="19" t="s">
        <v>46</v>
      </c>
      <c r="B98" s="63">
        <v>9</v>
      </c>
      <c r="C98" s="63">
        <v>10</v>
      </c>
      <c r="D98" s="63">
        <v>23</v>
      </c>
      <c r="E98" s="50">
        <f t="shared" si="13"/>
        <v>42</v>
      </c>
      <c r="F98" s="43">
        <f>Absentee!I98</f>
        <v>35</v>
      </c>
      <c r="G98" s="134"/>
      <c r="H98" s="18">
        <f>SUM(E98:G98)</f>
        <v>77</v>
      </c>
      <c r="I98" s="6">
        <f>SUM(H98-F98)</f>
        <v>42</v>
      </c>
    </row>
    <row r="99" spans="1:9" ht="12.75">
      <c r="A99" s="35"/>
      <c r="B99" s="78"/>
      <c r="C99" s="79"/>
      <c r="D99" s="79"/>
      <c r="E99" s="79"/>
      <c r="F99" s="79"/>
      <c r="G99" s="79"/>
      <c r="H99" s="102"/>
      <c r="I99" s="29"/>
    </row>
    <row r="100" spans="1:8" ht="12.75">
      <c r="A100" s="70" t="s">
        <v>102</v>
      </c>
      <c r="B100" s="82"/>
      <c r="C100" s="81"/>
      <c r="D100" s="81"/>
      <c r="E100" s="81"/>
      <c r="F100" s="81"/>
      <c r="G100" s="81"/>
      <c r="H100" s="101"/>
    </row>
    <row r="101" spans="1:9" ht="12.75">
      <c r="A101" s="57" t="s">
        <v>103</v>
      </c>
      <c r="B101" s="64"/>
      <c r="C101" s="64">
        <v>43</v>
      </c>
      <c r="D101" s="64"/>
      <c r="E101" s="51">
        <f t="shared" si="13"/>
        <v>43</v>
      </c>
      <c r="F101" s="51">
        <f>Absentee!I121</f>
        <v>30</v>
      </c>
      <c r="G101" s="135"/>
      <c r="H101" s="123">
        <f>SUM(E101:G101)</f>
        <v>73</v>
      </c>
      <c r="I101" s="6">
        <f>SUM(H101-F101)</f>
        <v>43</v>
      </c>
    </row>
    <row r="102" spans="1:9" ht="12.75">
      <c r="A102" s="57" t="s">
        <v>104</v>
      </c>
      <c r="B102" s="19"/>
      <c r="C102" s="19">
        <v>54</v>
      </c>
      <c r="D102" s="19"/>
      <c r="E102" s="41">
        <f t="shared" si="13"/>
        <v>54</v>
      </c>
      <c r="F102" s="51">
        <f>Absentee!I122</f>
        <v>33</v>
      </c>
      <c r="G102" s="20"/>
      <c r="H102" s="13">
        <f>SUM(E102:G102)</f>
        <v>87</v>
      </c>
      <c r="I102" s="6">
        <f>SUM(H102-F102)</f>
        <v>54</v>
      </c>
    </row>
    <row r="103" spans="1:9" ht="12.75">
      <c r="A103" s="19" t="s">
        <v>48</v>
      </c>
      <c r="B103" s="19"/>
      <c r="C103" s="19">
        <v>4</v>
      </c>
      <c r="D103" s="19"/>
      <c r="E103" s="41">
        <f t="shared" si="13"/>
        <v>4</v>
      </c>
      <c r="F103" s="51">
        <f>Absentee!I123</f>
        <v>4</v>
      </c>
      <c r="G103" s="20"/>
      <c r="H103" s="13">
        <f>SUM(E103:G103)</f>
        <v>8</v>
      </c>
      <c r="I103" s="6">
        <f>SUM(H103-F103)</f>
        <v>4</v>
      </c>
    </row>
    <row r="104" spans="1:9" ht="12.75">
      <c r="A104" s="19" t="s">
        <v>45</v>
      </c>
      <c r="B104" s="19"/>
      <c r="C104" s="19">
        <v>0</v>
      </c>
      <c r="D104" s="19"/>
      <c r="E104" s="41">
        <f t="shared" si="13"/>
        <v>0</v>
      </c>
      <c r="F104" s="51">
        <f>Absentee!I124</f>
        <v>0</v>
      </c>
      <c r="G104" s="20"/>
      <c r="H104" s="13">
        <f>SUM(E104:G104)</f>
        <v>0</v>
      </c>
      <c r="I104" s="6">
        <f>SUM(H104-F104)</f>
        <v>0</v>
      </c>
    </row>
    <row r="105" spans="1:9" ht="12.75">
      <c r="A105" s="19" t="s">
        <v>46</v>
      </c>
      <c r="B105" s="63"/>
      <c r="C105" s="63">
        <v>115</v>
      </c>
      <c r="D105" s="63"/>
      <c r="E105" s="50">
        <f t="shared" si="13"/>
        <v>115</v>
      </c>
      <c r="F105" s="97">
        <f>Absentee!I125</f>
        <v>116</v>
      </c>
      <c r="G105" s="134"/>
      <c r="H105" s="18">
        <f>SUM(E105:G105)</f>
        <v>231</v>
      </c>
      <c r="I105" s="6">
        <f>SUM(H105-F105)</f>
        <v>115</v>
      </c>
    </row>
    <row r="106" spans="1:9" ht="12.75">
      <c r="A106" s="35"/>
      <c r="B106" s="151"/>
      <c r="C106" s="152"/>
      <c r="D106" s="152"/>
      <c r="E106" s="152"/>
      <c r="F106" s="152"/>
      <c r="G106" s="152"/>
      <c r="H106" s="155"/>
      <c r="I106" s="29"/>
    </row>
    <row r="107" spans="1:8" ht="12.75">
      <c r="A107" s="70" t="s">
        <v>105</v>
      </c>
      <c r="B107" s="158"/>
      <c r="C107" s="159"/>
      <c r="D107" s="159"/>
      <c r="E107" s="159"/>
      <c r="F107" s="159"/>
      <c r="G107" s="159"/>
      <c r="H107" s="154"/>
    </row>
    <row r="108" spans="1:9" ht="12.75">
      <c r="A108" s="57" t="s">
        <v>106</v>
      </c>
      <c r="B108" s="64"/>
      <c r="C108" s="64">
        <v>61</v>
      </c>
      <c r="D108" s="64"/>
      <c r="E108" s="51">
        <f t="shared" si="13"/>
        <v>61</v>
      </c>
      <c r="F108" s="51">
        <f>Absentee!I128</f>
        <v>35</v>
      </c>
      <c r="G108" s="135"/>
      <c r="H108" s="123">
        <f>SUM(E108:G108)</f>
        <v>96</v>
      </c>
      <c r="I108" s="6">
        <f>SUM(H108-F108)</f>
        <v>61</v>
      </c>
    </row>
    <row r="109" spans="1:9" ht="12.75">
      <c r="A109" s="19" t="s">
        <v>48</v>
      </c>
      <c r="B109" s="19"/>
      <c r="C109" s="19">
        <v>0</v>
      </c>
      <c r="D109" s="19"/>
      <c r="E109" s="41">
        <f t="shared" si="13"/>
        <v>0</v>
      </c>
      <c r="F109" s="51">
        <f>Absentee!I129</f>
        <v>1</v>
      </c>
      <c r="G109" s="20"/>
      <c r="H109" s="13">
        <f>SUM(E109:G109)</f>
        <v>1</v>
      </c>
      <c r="I109" s="6">
        <f>SUM(H109-F109)</f>
        <v>0</v>
      </c>
    </row>
    <row r="110" spans="1:9" ht="12.75">
      <c r="A110" s="19" t="s">
        <v>45</v>
      </c>
      <c r="B110" s="19"/>
      <c r="C110" s="19">
        <v>0</v>
      </c>
      <c r="D110" s="19"/>
      <c r="E110" s="41">
        <f t="shared" si="13"/>
        <v>0</v>
      </c>
      <c r="F110" s="51">
        <f>Absentee!I130</f>
        <v>0</v>
      </c>
      <c r="G110" s="20"/>
      <c r="H110" s="13">
        <f>SUM(E110:G110)</f>
        <v>0</v>
      </c>
      <c r="I110" s="6">
        <f>SUM(H110-F110)</f>
        <v>0</v>
      </c>
    </row>
    <row r="111" spans="1:9" ht="12.75">
      <c r="A111" s="19" t="s">
        <v>46</v>
      </c>
      <c r="B111" s="63"/>
      <c r="C111" s="63">
        <v>11</v>
      </c>
      <c r="D111" s="63"/>
      <c r="E111" s="50">
        <f t="shared" si="13"/>
        <v>11</v>
      </c>
      <c r="F111" s="51">
        <f>Absentee!I131</f>
        <v>25</v>
      </c>
      <c r="G111" s="134"/>
      <c r="H111" s="18">
        <f>SUM(E111:G111)</f>
        <v>36</v>
      </c>
      <c r="I111" s="6">
        <f>SUM(H111-F111)</f>
        <v>11</v>
      </c>
    </row>
    <row r="112" spans="1:9" ht="12.75">
      <c r="A112" s="35"/>
      <c r="B112" s="78"/>
      <c r="C112" s="79"/>
      <c r="D112" s="79"/>
      <c r="E112" s="79"/>
      <c r="F112" s="79"/>
      <c r="G112" s="79"/>
      <c r="H112" s="102"/>
      <c r="I112" s="29"/>
    </row>
    <row r="113" spans="1:8" ht="12.75">
      <c r="A113" s="70" t="s">
        <v>124</v>
      </c>
      <c r="B113" s="82"/>
      <c r="C113" s="81"/>
      <c r="D113" s="81"/>
      <c r="E113" s="81"/>
      <c r="F113" s="81"/>
      <c r="G113" s="81"/>
      <c r="H113" s="101"/>
    </row>
    <row r="114" spans="1:9" ht="12.75">
      <c r="A114" s="19" t="s">
        <v>48</v>
      </c>
      <c r="B114" s="64">
        <v>5</v>
      </c>
      <c r="C114" s="64"/>
      <c r="D114" s="64"/>
      <c r="E114" s="51">
        <f t="shared" si="13"/>
        <v>5</v>
      </c>
      <c r="F114" s="46">
        <f>Absentee!I208</f>
        <v>1</v>
      </c>
      <c r="G114" s="135"/>
      <c r="H114" s="123">
        <f>SUM(E114:G114)</f>
        <v>6</v>
      </c>
      <c r="I114" s="6">
        <f>SUM(H114-F114)</f>
        <v>5</v>
      </c>
    </row>
    <row r="115" spans="1:9" ht="12.75">
      <c r="A115" s="19" t="s">
        <v>45</v>
      </c>
      <c r="B115" s="19">
        <v>0</v>
      </c>
      <c r="C115" s="19"/>
      <c r="D115" s="19"/>
      <c r="E115" s="41">
        <f t="shared" si="13"/>
        <v>0</v>
      </c>
      <c r="F115" s="46">
        <f>Absentee!I209</f>
        <v>0</v>
      </c>
      <c r="G115" s="20"/>
      <c r="H115" s="13">
        <f>SUM(E115:G115)</f>
        <v>0</v>
      </c>
      <c r="I115" s="6">
        <f>SUM(H115-F115)</f>
        <v>0</v>
      </c>
    </row>
    <row r="116" spans="1:9" ht="12.75">
      <c r="A116" s="19" t="s">
        <v>46</v>
      </c>
      <c r="B116" s="63">
        <v>64</v>
      </c>
      <c r="C116" s="63"/>
      <c r="D116" s="63"/>
      <c r="E116" s="50">
        <f t="shared" si="13"/>
        <v>64</v>
      </c>
      <c r="F116" s="46">
        <f>Absentee!I210</f>
        <v>35</v>
      </c>
      <c r="G116" s="134"/>
      <c r="H116" s="18">
        <f>SUM(E116:G116)</f>
        <v>99</v>
      </c>
      <c r="I116" s="6">
        <f>SUM(H116-F116)</f>
        <v>64</v>
      </c>
    </row>
    <row r="117" spans="1:9" ht="12.75">
      <c r="A117" s="35"/>
      <c r="B117" s="78"/>
      <c r="C117" s="79"/>
      <c r="D117" s="79"/>
      <c r="E117" s="79"/>
      <c r="F117" s="79"/>
      <c r="G117" s="79"/>
      <c r="H117" s="102"/>
      <c r="I117" s="29"/>
    </row>
    <row r="118" spans="1:8" ht="12.75">
      <c r="A118" s="70" t="s">
        <v>143</v>
      </c>
      <c r="B118" s="82"/>
      <c r="C118" s="81"/>
      <c r="D118" s="81"/>
      <c r="E118" s="81"/>
      <c r="F118" s="81"/>
      <c r="G118" s="81"/>
      <c r="H118" s="101"/>
    </row>
    <row r="119" spans="1:9" ht="12.75">
      <c r="A119" s="19" t="s">
        <v>144</v>
      </c>
      <c r="B119" s="64">
        <v>28</v>
      </c>
      <c r="C119" s="64">
        <v>41</v>
      </c>
      <c r="D119" s="64">
        <v>100</v>
      </c>
      <c r="E119" s="51">
        <f t="shared" si="13"/>
        <v>169</v>
      </c>
      <c r="F119" s="46">
        <f>Absentee!I284</f>
        <v>77</v>
      </c>
      <c r="G119" s="135"/>
      <c r="H119" s="123">
        <f>SUM(E119:G119)</f>
        <v>246</v>
      </c>
      <c r="I119" s="6">
        <f>SUM(H119-F119)</f>
        <v>169</v>
      </c>
    </row>
    <row r="120" spans="1:9" ht="12.75">
      <c r="A120" s="19" t="s">
        <v>111</v>
      </c>
      <c r="B120" s="64">
        <v>54</v>
      </c>
      <c r="C120" s="64">
        <v>57</v>
      </c>
      <c r="D120" s="64">
        <v>143</v>
      </c>
      <c r="E120" s="41">
        <f t="shared" si="13"/>
        <v>254</v>
      </c>
      <c r="F120" s="46">
        <f>Absentee!I285</f>
        <v>111</v>
      </c>
      <c r="G120" s="20"/>
      <c r="H120" s="13">
        <f>SUM(E120:G120)</f>
        <v>365</v>
      </c>
      <c r="I120" s="6">
        <f>SUM(H120-F120)</f>
        <v>254</v>
      </c>
    </row>
    <row r="121" spans="1:9" ht="12.75">
      <c r="A121" s="19" t="s">
        <v>48</v>
      </c>
      <c r="B121" s="19">
        <v>0</v>
      </c>
      <c r="C121" s="19">
        <v>0</v>
      </c>
      <c r="D121" s="19">
        <v>5</v>
      </c>
      <c r="E121" s="41">
        <f t="shared" si="13"/>
        <v>5</v>
      </c>
      <c r="F121" s="46">
        <f>Absentee!I286</f>
        <v>0</v>
      </c>
      <c r="G121" s="20"/>
      <c r="H121" s="13">
        <f>SUM(E121:G121)</f>
        <v>5</v>
      </c>
      <c r="I121" s="6">
        <f>SUM(H121-F121)</f>
        <v>5</v>
      </c>
    </row>
    <row r="122" spans="1:9" ht="12.75">
      <c r="A122" s="19" t="s">
        <v>45</v>
      </c>
      <c r="B122" s="19">
        <v>0</v>
      </c>
      <c r="C122" s="19">
        <v>0</v>
      </c>
      <c r="D122" s="19">
        <v>0</v>
      </c>
      <c r="E122" s="41">
        <f t="shared" si="13"/>
        <v>0</v>
      </c>
      <c r="F122" s="46">
        <f>Absentee!I287</f>
        <v>0</v>
      </c>
      <c r="G122" s="20"/>
      <c r="H122" s="13">
        <f>SUM(E122:G122)</f>
        <v>0</v>
      </c>
      <c r="I122" s="6">
        <f>SUM(H122-F122)</f>
        <v>0</v>
      </c>
    </row>
    <row r="123" spans="1:9" ht="12.75">
      <c r="A123" s="19" t="s">
        <v>46</v>
      </c>
      <c r="B123" s="63">
        <v>56</v>
      </c>
      <c r="C123" s="63">
        <v>46</v>
      </c>
      <c r="D123" s="63">
        <v>148</v>
      </c>
      <c r="E123" s="50">
        <f t="shared" si="13"/>
        <v>250</v>
      </c>
      <c r="F123" s="168">
        <f>Absentee!I288</f>
        <v>152</v>
      </c>
      <c r="G123" s="134"/>
      <c r="H123" s="18">
        <f>SUM(E123:G123)</f>
        <v>402</v>
      </c>
      <c r="I123" s="6">
        <f>SUM(H123-F123)</f>
        <v>250</v>
      </c>
    </row>
    <row r="124" spans="1:9" ht="12.75">
      <c r="A124" s="35"/>
      <c r="B124" s="151"/>
      <c r="C124" s="152"/>
      <c r="D124" s="152"/>
      <c r="E124" s="152"/>
      <c r="F124" s="152"/>
      <c r="G124" s="152"/>
      <c r="H124" s="155"/>
      <c r="I124" s="29"/>
    </row>
    <row r="125" spans="1:8" ht="12.75">
      <c r="A125" s="70" t="s">
        <v>152</v>
      </c>
      <c r="B125" s="158"/>
      <c r="C125" s="159"/>
      <c r="D125" s="159"/>
      <c r="E125" s="159"/>
      <c r="F125" s="159"/>
      <c r="G125" s="159"/>
      <c r="H125" s="154"/>
    </row>
    <row r="126" spans="1:9" ht="12.75">
      <c r="A126" s="19" t="s">
        <v>153</v>
      </c>
      <c r="B126" s="64">
        <v>51</v>
      </c>
      <c r="C126" s="64">
        <v>58</v>
      </c>
      <c r="D126" s="64">
        <v>165</v>
      </c>
      <c r="E126" s="51">
        <f t="shared" si="13"/>
        <v>274</v>
      </c>
      <c r="F126" s="46">
        <f>Absentee!I291</f>
        <v>117</v>
      </c>
      <c r="G126" s="135"/>
      <c r="H126" s="123">
        <f>SUM(E126:G126)</f>
        <v>391</v>
      </c>
      <c r="I126" s="6">
        <f>SUM(H126-F126)</f>
        <v>274</v>
      </c>
    </row>
    <row r="127" spans="1:9" ht="12.75">
      <c r="A127" s="19" t="s">
        <v>48</v>
      </c>
      <c r="B127" s="64">
        <v>0</v>
      </c>
      <c r="C127" s="64">
        <v>0</v>
      </c>
      <c r="D127" s="64">
        <v>1</v>
      </c>
      <c r="E127" s="41">
        <f t="shared" si="13"/>
        <v>1</v>
      </c>
      <c r="F127" s="46">
        <f>Absentee!I292</f>
        <v>1</v>
      </c>
      <c r="G127" s="20"/>
      <c r="H127" s="13">
        <f>SUM(E127:G127)</f>
        <v>2</v>
      </c>
      <c r="I127" s="6">
        <f>SUM(H127-F127)</f>
        <v>1</v>
      </c>
    </row>
    <row r="128" spans="1:9" ht="12.75">
      <c r="A128" s="19" t="s">
        <v>45</v>
      </c>
      <c r="B128" s="19">
        <v>0</v>
      </c>
      <c r="C128" s="19">
        <v>0</v>
      </c>
      <c r="D128" s="19">
        <v>0</v>
      </c>
      <c r="E128" s="41">
        <f t="shared" si="13"/>
        <v>0</v>
      </c>
      <c r="F128" s="46">
        <f>Absentee!I293</f>
        <v>0</v>
      </c>
      <c r="G128" s="20"/>
      <c r="H128" s="13">
        <f>SUM(E128:G128)</f>
        <v>0</v>
      </c>
      <c r="I128" s="6">
        <f>SUM(H128-F128)</f>
        <v>0</v>
      </c>
    </row>
    <row r="129" spans="1:9" ht="12.75">
      <c r="A129" s="19" t="s">
        <v>46</v>
      </c>
      <c r="B129" s="63">
        <v>18</v>
      </c>
      <c r="C129" s="63">
        <v>14</v>
      </c>
      <c r="D129" s="63">
        <v>32</v>
      </c>
      <c r="E129" s="50">
        <f t="shared" si="13"/>
        <v>64</v>
      </c>
      <c r="F129" s="168">
        <f>Absentee!I294</f>
        <v>52</v>
      </c>
      <c r="G129" s="134"/>
      <c r="H129" s="18">
        <f>SUM(E129:G129)</f>
        <v>116</v>
      </c>
      <c r="I129" s="6">
        <f>SUM(H129-F129)</f>
        <v>64</v>
      </c>
    </row>
    <row r="130" spans="1:9" ht="12.75">
      <c r="A130" s="136"/>
      <c r="B130" s="151"/>
      <c r="C130" s="152"/>
      <c r="D130" s="152"/>
      <c r="E130" s="152"/>
      <c r="F130" s="152"/>
      <c r="G130" s="152"/>
      <c r="H130" s="155"/>
      <c r="I130" s="29"/>
    </row>
    <row r="131" spans="1:8" ht="12.75">
      <c r="A131" s="70" t="s">
        <v>145</v>
      </c>
      <c r="B131" s="158"/>
      <c r="C131" s="159"/>
      <c r="D131" s="159"/>
      <c r="E131" s="159"/>
      <c r="F131" s="159"/>
      <c r="G131" s="159"/>
      <c r="H131" s="154"/>
    </row>
    <row r="132" spans="1:9" ht="12.75">
      <c r="A132" s="19" t="s">
        <v>146</v>
      </c>
      <c r="B132" s="64">
        <v>36</v>
      </c>
      <c r="C132" s="64">
        <v>34</v>
      </c>
      <c r="D132" s="64">
        <v>97</v>
      </c>
      <c r="E132" s="51">
        <f t="shared" si="13"/>
        <v>167</v>
      </c>
      <c r="F132" s="46">
        <f>Absentee!I297</f>
        <v>68</v>
      </c>
      <c r="G132" s="135"/>
      <c r="H132" s="123">
        <f aca="true" t="shared" si="16" ref="H132:H141">SUM(E132:G132)</f>
        <v>235</v>
      </c>
      <c r="I132" s="6">
        <f aca="true" t="shared" si="17" ref="I132:I141">SUM(H132-F132)</f>
        <v>167</v>
      </c>
    </row>
    <row r="133" spans="1:9" ht="12.75">
      <c r="A133" s="19" t="s">
        <v>147</v>
      </c>
      <c r="B133" s="64">
        <v>36</v>
      </c>
      <c r="C133" s="64">
        <v>31</v>
      </c>
      <c r="D133" s="64">
        <v>99</v>
      </c>
      <c r="E133" s="41">
        <f t="shared" si="13"/>
        <v>166</v>
      </c>
      <c r="F133" s="46">
        <f>Absentee!I298</f>
        <v>63</v>
      </c>
      <c r="G133" s="20"/>
      <c r="H133" s="13">
        <f t="shared" si="16"/>
        <v>229</v>
      </c>
      <c r="I133" s="6">
        <f>SUM(H133-F133)</f>
        <v>166</v>
      </c>
    </row>
    <row r="134" spans="1:9" ht="12.75">
      <c r="A134" s="19" t="s">
        <v>148</v>
      </c>
      <c r="B134" s="64">
        <v>24</v>
      </c>
      <c r="C134" s="64">
        <v>29</v>
      </c>
      <c r="D134" s="64">
        <v>77</v>
      </c>
      <c r="E134" s="41">
        <f t="shared" si="13"/>
        <v>130</v>
      </c>
      <c r="F134" s="46">
        <f>Absentee!I299</f>
        <v>64</v>
      </c>
      <c r="G134" s="20"/>
      <c r="H134" s="13">
        <f t="shared" si="16"/>
        <v>194</v>
      </c>
      <c r="I134" s="6">
        <f>SUM(H134-F134)</f>
        <v>130</v>
      </c>
    </row>
    <row r="135" spans="1:9" ht="12.75">
      <c r="A135" s="19" t="s">
        <v>149</v>
      </c>
      <c r="B135" s="64">
        <v>40</v>
      </c>
      <c r="C135" s="64">
        <v>38</v>
      </c>
      <c r="D135" s="64">
        <v>104</v>
      </c>
      <c r="E135" s="41">
        <f t="shared" si="13"/>
        <v>182</v>
      </c>
      <c r="F135" s="46">
        <f>Absentee!I300</f>
        <v>71</v>
      </c>
      <c r="G135" s="20"/>
      <c r="H135" s="13">
        <f t="shared" si="16"/>
        <v>253</v>
      </c>
      <c r="I135" s="6">
        <f t="shared" si="17"/>
        <v>182</v>
      </c>
    </row>
    <row r="136" spans="1:9" ht="12.75">
      <c r="A136" s="19" t="s">
        <v>54</v>
      </c>
      <c r="B136" s="64">
        <v>16</v>
      </c>
      <c r="C136" s="64">
        <v>12</v>
      </c>
      <c r="D136" s="64">
        <v>58</v>
      </c>
      <c r="E136" s="41">
        <f t="shared" si="13"/>
        <v>86</v>
      </c>
      <c r="F136" s="46">
        <f>Absentee!I301</f>
        <v>38</v>
      </c>
      <c r="G136" s="20"/>
      <c r="H136" s="13">
        <f t="shared" si="16"/>
        <v>124</v>
      </c>
      <c r="I136" s="6">
        <f t="shared" si="17"/>
        <v>86</v>
      </c>
    </row>
    <row r="137" spans="1:9" ht="12.75">
      <c r="A137" s="19" t="s">
        <v>150</v>
      </c>
      <c r="B137" s="64">
        <v>45</v>
      </c>
      <c r="C137" s="64">
        <v>39</v>
      </c>
      <c r="D137" s="64">
        <v>110</v>
      </c>
      <c r="E137" s="41">
        <f t="shared" si="13"/>
        <v>194</v>
      </c>
      <c r="F137" s="46">
        <f>Absentee!I302</f>
        <v>68</v>
      </c>
      <c r="G137" s="20"/>
      <c r="H137" s="13">
        <f t="shared" si="16"/>
        <v>262</v>
      </c>
      <c r="I137" s="6">
        <f t="shared" si="17"/>
        <v>194</v>
      </c>
    </row>
    <row r="138" spans="1:9" ht="12.75">
      <c r="A138" s="19" t="s">
        <v>151</v>
      </c>
      <c r="B138" s="64">
        <v>48</v>
      </c>
      <c r="C138" s="64">
        <v>42</v>
      </c>
      <c r="D138" s="64">
        <v>124</v>
      </c>
      <c r="E138" s="41">
        <f aca="true" t="shared" si="18" ref="E138:E184">SUM(B138:D138)</f>
        <v>214</v>
      </c>
      <c r="F138" s="46">
        <f>Absentee!I303</f>
        <v>85</v>
      </c>
      <c r="G138" s="20"/>
      <c r="H138" s="13">
        <f t="shared" si="16"/>
        <v>299</v>
      </c>
      <c r="I138" s="6">
        <f t="shared" si="17"/>
        <v>214</v>
      </c>
    </row>
    <row r="139" spans="1:9" ht="12.75">
      <c r="A139" s="19" t="s">
        <v>48</v>
      </c>
      <c r="B139" s="19">
        <v>0</v>
      </c>
      <c r="C139" s="19">
        <v>0</v>
      </c>
      <c r="D139" s="19">
        <v>5</v>
      </c>
      <c r="E139" s="41">
        <f t="shared" si="18"/>
        <v>5</v>
      </c>
      <c r="F139" s="46">
        <f>Absentee!I304</f>
        <v>0</v>
      </c>
      <c r="G139" s="20"/>
      <c r="H139" s="13">
        <f t="shared" si="16"/>
        <v>5</v>
      </c>
      <c r="I139" s="6">
        <f t="shared" si="17"/>
        <v>5</v>
      </c>
    </row>
    <row r="140" spans="1:9" ht="12.75">
      <c r="A140" s="19" t="s">
        <v>45</v>
      </c>
      <c r="B140" s="19">
        <v>0</v>
      </c>
      <c r="C140" s="19">
        <v>0</v>
      </c>
      <c r="D140" s="19">
        <v>0</v>
      </c>
      <c r="E140" s="41">
        <f t="shared" si="18"/>
        <v>0</v>
      </c>
      <c r="F140" s="46">
        <f>Absentee!I305</f>
        <v>0</v>
      </c>
      <c r="G140" s="20"/>
      <c r="H140" s="13">
        <f t="shared" si="16"/>
        <v>0</v>
      </c>
      <c r="I140" s="6">
        <f t="shared" si="17"/>
        <v>0</v>
      </c>
    </row>
    <row r="141" spans="1:9" ht="12.75">
      <c r="A141" s="19" t="s">
        <v>46</v>
      </c>
      <c r="B141" s="63">
        <v>100</v>
      </c>
      <c r="C141" s="63">
        <v>135</v>
      </c>
      <c r="D141" s="63">
        <v>316</v>
      </c>
      <c r="E141" s="50">
        <f t="shared" si="18"/>
        <v>551</v>
      </c>
      <c r="F141" s="168">
        <f>Absentee!I306</f>
        <v>393</v>
      </c>
      <c r="G141" s="134"/>
      <c r="H141" s="18">
        <f t="shared" si="16"/>
        <v>944</v>
      </c>
      <c r="I141" s="6">
        <f t="shared" si="17"/>
        <v>551</v>
      </c>
    </row>
    <row r="142" spans="1:9" ht="12.75">
      <c r="A142" s="35"/>
      <c r="B142" s="151"/>
      <c r="C142" s="152"/>
      <c r="D142" s="152"/>
      <c r="E142" s="152"/>
      <c r="F142" s="152"/>
      <c r="G142" s="152"/>
      <c r="H142" s="155"/>
      <c r="I142" s="29"/>
    </row>
    <row r="143" spans="1:8" ht="12.75">
      <c r="A143" s="127" t="s">
        <v>56</v>
      </c>
      <c r="B143" s="158"/>
      <c r="C143" s="159"/>
      <c r="D143" s="159"/>
      <c r="E143" s="159"/>
      <c r="F143" s="159"/>
      <c r="G143" s="159"/>
      <c r="H143" s="154"/>
    </row>
    <row r="144" spans="1:9" ht="12.75">
      <c r="A144" s="19" t="s">
        <v>154</v>
      </c>
      <c r="B144" s="64">
        <v>35</v>
      </c>
      <c r="C144" s="64">
        <v>39</v>
      </c>
      <c r="D144" s="64">
        <v>112</v>
      </c>
      <c r="E144" s="51">
        <f t="shared" si="18"/>
        <v>186</v>
      </c>
      <c r="F144" s="46">
        <f>Absentee!I309</f>
        <v>80</v>
      </c>
      <c r="G144" s="135"/>
      <c r="H144" s="123">
        <f>SUM(E144:G144)</f>
        <v>266</v>
      </c>
      <c r="I144" s="6">
        <f aca="true" t="shared" si="19" ref="I144:I157">SUM(H144-F144)</f>
        <v>186</v>
      </c>
    </row>
    <row r="145" spans="1:9" ht="12.75">
      <c r="A145" s="21" t="s">
        <v>55</v>
      </c>
      <c r="B145" s="65">
        <v>16</v>
      </c>
      <c r="C145" s="65">
        <v>21</v>
      </c>
      <c r="D145" s="65">
        <v>48</v>
      </c>
      <c r="E145" s="41">
        <f t="shared" si="18"/>
        <v>85</v>
      </c>
      <c r="F145" s="46">
        <f>Absentee!I310</f>
        <v>33</v>
      </c>
      <c r="G145" s="20"/>
      <c r="H145" s="13">
        <f>SUM(E145:G145)</f>
        <v>118</v>
      </c>
      <c r="I145" s="6">
        <f t="shared" si="19"/>
        <v>85</v>
      </c>
    </row>
    <row r="146" spans="1:9" ht="12.75">
      <c r="A146" s="21" t="s">
        <v>45</v>
      </c>
      <c r="B146" s="21">
        <v>0</v>
      </c>
      <c r="C146" s="21">
        <v>0</v>
      </c>
      <c r="D146" s="21">
        <v>0</v>
      </c>
      <c r="E146" s="41">
        <f t="shared" si="18"/>
        <v>0</v>
      </c>
      <c r="F146" s="46">
        <f>Absentee!I311</f>
        <v>0</v>
      </c>
      <c r="G146" s="20"/>
      <c r="H146" s="13">
        <f>SUM(E146:G146)</f>
        <v>0</v>
      </c>
      <c r="I146" s="6">
        <f t="shared" si="19"/>
        <v>0</v>
      </c>
    </row>
    <row r="147" spans="1:9" ht="12.75">
      <c r="A147" s="21" t="s">
        <v>46</v>
      </c>
      <c r="B147" s="132">
        <v>18</v>
      </c>
      <c r="C147" s="132">
        <v>12</v>
      </c>
      <c r="D147" s="132">
        <v>38</v>
      </c>
      <c r="E147" s="50">
        <f t="shared" si="18"/>
        <v>68</v>
      </c>
      <c r="F147" s="168">
        <f>Absentee!I312</f>
        <v>57</v>
      </c>
      <c r="G147" s="134"/>
      <c r="H147" s="18">
        <f>SUM(E147:G147)</f>
        <v>125</v>
      </c>
      <c r="I147" s="6">
        <f t="shared" si="19"/>
        <v>68</v>
      </c>
    </row>
    <row r="148" spans="1:8" ht="12.75">
      <c r="A148" s="74"/>
      <c r="B148" s="137"/>
      <c r="C148" s="138"/>
      <c r="D148" s="138"/>
      <c r="E148" s="160"/>
      <c r="F148" s="160"/>
      <c r="G148" s="138"/>
      <c r="H148" s="139"/>
    </row>
    <row r="149" spans="1:9" ht="12.75">
      <c r="A149" s="19" t="s">
        <v>155</v>
      </c>
      <c r="B149" s="64">
        <v>32</v>
      </c>
      <c r="C149" s="64">
        <v>37</v>
      </c>
      <c r="D149" s="64">
        <v>105</v>
      </c>
      <c r="E149" s="51">
        <f t="shared" si="18"/>
        <v>174</v>
      </c>
      <c r="F149" s="46">
        <f>Absentee!I314</f>
        <v>74</v>
      </c>
      <c r="G149" s="135"/>
      <c r="H149" s="123">
        <f>SUM(E149:G149)</f>
        <v>248</v>
      </c>
      <c r="I149" s="6">
        <f t="shared" si="19"/>
        <v>174</v>
      </c>
    </row>
    <row r="150" spans="1:9" ht="12.75">
      <c r="A150" s="21" t="s">
        <v>55</v>
      </c>
      <c r="B150" s="21">
        <v>18</v>
      </c>
      <c r="C150" s="21">
        <v>22</v>
      </c>
      <c r="D150" s="21">
        <v>54</v>
      </c>
      <c r="E150" s="41">
        <f t="shared" si="18"/>
        <v>94</v>
      </c>
      <c r="F150" s="46">
        <f>Absentee!I315</f>
        <v>39</v>
      </c>
      <c r="G150" s="20"/>
      <c r="H150" s="13">
        <f>SUM(E150:G150)</f>
        <v>133</v>
      </c>
      <c r="I150" s="6">
        <f t="shared" si="19"/>
        <v>94</v>
      </c>
    </row>
    <row r="151" spans="1:9" ht="12.75">
      <c r="A151" s="21" t="s">
        <v>45</v>
      </c>
      <c r="B151" s="21">
        <v>0</v>
      </c>
      <c r="C151" s="21">
        <v>0</v>
      </c>
      <c r="D151" s="21">
        <v>0</v>
      </c>
      <c r="E151" s="41">
        <f t="shared" si="18"/>
        <v>0</v>
      </c>
      <c r="F151" s="46">
        <f>Absentee!I316</f>
        <v>0</v>
      </c>
      <c r="G151" s="20"/>
      <c r="H151" s="13">
        <f>SUM(E151:G151)</f>
        <v>0</v>
      </c>
      <c r="I151" s="6">
        <f t="shared" si="19"/>
        <v>0</v>
      </c>
    </row>
    <row r="152" spans="1:9" ht="12.75">
      <c r="A152" s="21" t="s">
        <v>46</v>
      </c>
      <c r="B152" s="132">
        <v>19</v>
      </c>
      <c r="C152" s="132">
        <v>13</v>
      </c>
      <c r="D152" s="132">
        <v>39</v>
      </c>
      <c r="E152" s="50">
        <f t="shared" si="18"/>
        <v>71</v>
      </c>
      <c r="F152" s="168">
        <f>Absentee!I317</f>
        <v>57</v>
      </c>
      <c r="G152" s="134"/>
      <c r="H152" s="18">
        <f>SUM(E152:G152)</f>
        <v>128</v>
      </c>
      <c r="I152" s="6">
        <f t="shared" si="19"/>
        <v>71</v>
      </c>
    </row>
    <row r="153" spans="1:8" ht="12.75">
      <c r="A153" s="74"/>
      <c r="B153" s="137"/>
      <c r="C153" s="138"/>
      <c r="D153" s="138"/>
      <c r="E153" s="160"/>
      <c r="F153" s="160"/>
      <c r="G153" s="138"/>
      <c r="H153" s="139"/>
    </row>
    <row r="154" spans="1:9" ht="12.75">
      <c r="A154" s="19" t="s">
        <v>156</v>
      </c>
      <c r="B154" s="64">
        <v>28</v>
      </c>
      <c r="C154" s="64">
        <v>33</v>
      </c>
      <c r="D154" s="64">
        <v>98</v>
      </c>
      <c r="E154" s="51">
        <f t="shared" si="18"/>
        <v>159</v>
      </c>
      <c r="F154" s="46">
        <f>Absentee!I319</f>
        <v>58</v>
      </c>
      <c r="G154" s="135"/>
      <c r="H154" s="123">
        <f>SUM(E154:G154)</f>
        <v>217</v>
      </c>
      <c r="I154" s="6">
        <f t="shared" si="19"/>
        <v>159</v>
      </c>
    </row>
    <row r="155" spans="1:9" ht="12.75">
      <c r="A155" s="21" t="s">
        <v>55</v>
      </c>
      <c r="B155" s="65">
        <v>21</v>
      </c>
      <c r="C155" s="65">
        <v>25</v>
      </c>
      <c r="D155" s="65">
        <v>58</v>
      </c>
      <c r="E155" s="41">
        <f t="shared" si="18"/>
        <v>104</v>
      </c>
      <c r="F155" s="46">
        <f>Absentee!I320</f>
        <v>50</v>
      </c>
      <c r="G155" s="20"/>
      <c r="H155" s="13">
        <f>SUM(E155:G155)</f>
        <v>154</v>
      </c>
      <c r="I155" s="6">
        <f t="shared" si="19"/>
        <v>104</v>
      </c>
    </row>
    <row r="156" spans="1:9" ht="12.75">
      <c r="A156" s="21" t="s">
        <v>45</v>
      </c>
      <c r="B156" s="21">
        <v>0</v>
      </c>
      <c r="C156" s="21">
        <v>0</v>
      </c>
      <c r="D156" s="21">
        <v>0</v>
      </c>
      <c r="E156" s="41">
        <f t="shared" si="18"/>
        <v>0</v>
      </c>
      <c r="F156" s="46">
        <f>Absentee!I321</f>
        <v>1</v>
      </c>
      <c r="G156" s="20"/>
      <c r="H156" s="13">
        <f>SUM(E156:G156)</f>
        <v>1</v>
      </c>
      <c r="I156" s="6">
        <f t="shared" si="19"/>
        <v>0</v>
      </c>
    </row>
    <row r="157" spans="1:9" ht="12.75">
      <c r="A157" s="21" t="s">
        <v>46</v>
      </c>
      <c r="B157" s="132">
        <v>20</v>
      </c>
      <c r="C157" s="132">
        <v>14</v>
      </c>
      <c r="D157" s="132">
        <v>42</v>
      </c>
      <c r="E157" s="50">
        <f t="shared" si="18"/>
        <v>76</v>
      </c>
      <c r="F157" s="168">
        <f>Absentee!I322</f>
        <v>61</v>
      </c>
      <c r="G157" s="134"/>
      <c r="H157" s="18">
        <f>SUM(E157:G157)</f>
        <v>137</v>
      </c>
      <c r="I157" s="6">
        <f t="shared" si="19"/>
        <v>76</v>
      </c>
    </row>
    <row r="158" spans="1:9" ht="12.75">
      <c r="A158" s="35"/>
      <c r="B158" s="151"/>
      <c r="C158" s="152"/>
      <c r="D158" s="152"/>
      <c r="E158" s="152"/>
      <c r="F158" s="152"/>
      <c r="G158" s="152"/>
      <c r="H158" s="155"/>
      <c r="I158" s="29"/>
    </row>
    <row r="159" spans="1:8" ht="12.75">
      <c r="A159" s="127" t="s">
        <v>57</v>
      </c>
      <c r="B159" s="158"/>
      <c r="C159" s="159"/>
      <c r="D159" s="159"/>
      <c r="E159" s="159"/>
      <c r="F159" s="159"/>
      <c r="G159" s="159"/>
      <c r="H159" s="154"/>
    </row>
    <row r="160" spans="1:9" ht="12.75">
      <c r="A160" s="19" t="s">
        <v>157</v>
      </c>
      <c r="B160" s="64">
        <v>34</v>
      </c>
      <c r="C160" s="64">
        <v>40</v>
      </c>
      <c r="D160" s="64">
        <v>111</v>
      </c>
      <c r="E160" s="51">
        <f t="shared" si="18"/>
        <v>185</v>
      </c>
      <c r="F160" s="46">
        <f>Absentee!I325</f>
        <v>74</v>
      </c>
      <c r="G160" s="135"/>
      <c r="H160" s="123">
        <f>SUM(E160:G160)</f>
        <v>259</v>
      </c>
      <c r="I160" s="6">
        <f>SUM(H160-F160)</f>
        <v>185</v>
      </c>
    </row>
    <row r="161" spans="1:9" ht="12.75">
      <c r="A161" s="21" t="s">
        <v>55</v>
      </c>
      <c r="B161" s="65">
        <v>17</v>
      </c>
      <c r="C161" s="65">
        <v>19</v>
      </c>
      <c r="D161" s="65">
        <v>47</v>
      </c>
      <c r="E161" s="41">
        <f t="shared" si="18"/>
        <v>83</v>
      </c>
      <c r="F161" s="46">
        <f>Absentee!I326</f>
        <v>35</v>
      </c>
      <c r="G161" s="20"/>
      <c r="H161" s="13">
        <f>SUM(E161:G161)</f>
        <v>118</v>
      </c>
      <c r="I161" s="6">
        <f>SUM(H161-F161)</f>
        <v>83</v>
      </c>
    </row>
    <row r="162" spans="1:9" ht="12.75">
      <c r="A162" s="21" t="s">
        <v>45</v>
      </c>
      <c r="B162" s="21">
        <v>0</v>
      </c>
      <c r="C162" s="21">
        <v>0</v>
      </c>
      <c r="D162" s="21">
        <v>0</v>
      </c>
      <c r="E162" s="41">
        <f t="shared" si="18"/>
        <v>0</v>
      </c>
      <c r="F162" s="46">
        <f>Absentee!I327</f>
        <v>0</v>
      </c>
      <c r="G162" s="20"/>
      <c r="H162" s="13">
        <f>SUM(E162:G162)</f>
        <v>0</v>
      </c>
      <c r="I162" s="6">
        <f>SUM(H162-F162)</f>
        <v>0</v>
      </c>
    </row>
    <row r="163" spans="1:9" ht="12.75">
      <c r="A163" s="21" t="s">
        <v>46</v>
      </c>
      <c r="B163" s="132">
        <v>18</v>
      </c>
      <c r="C163" s="132">
        <v>13</v>
      </c>
      <c r="D163" s="132">
        <v>40</v>
      </c>
      <c r="E163" s="50">
        <f t="shared" si="18"/>
        <v>71</v>
      </c>
      <c r="F163" s="168">
        <f>Absentee!I328</f>
        <v>61</v>
      </c>
      <c r="G163" s="134"/>
      <c r="H163" s="18">
        <f>SUM(E163:G163)</f>
        <v>132</v>
      </c>
      <c r="I163" s="6">
        <f>SUM(H163-F163)</f>
        <v>71</v>
      </c>
    </row>
    <row r="164" spans="1:8" ht="12.75">
      <c r="A164" s="74"/>
      <c r="B164" s="137"/>
      <c r="C164" s="138"/>
      <c r="D164" s="138"/>
      <c r="E164" s="160"/>
      <c r="F164" s="160"/>
      <c r="G164" s="138"/>
      <c r="H164" s="139"/>
    </row>
    <row r="165" spans="1:9" ht="12.75">
      <c r="A165" s="19" t="s">
        <v>158</v>
      </c>
      <c r="B165" s="64">
        <v>35</v>
      </c>
      <c r="C165" s="64">
        <v>39</v>
      </c>
      <c r="D165" s="64">
        <v>108</v>
      </c>
      <c r="E165" s="51">
        <f t="shared" si="18"/>
        <v>182</v>
      </c>
      <c r="F165" s="46">
        <f>Absentee!I330</f>
        <v>79</v>
      </c>
      <c r="G165" s="135"/>
      <c r="H165" s="123">
        <f>SUM(E165:G165)</f>
        <v>261</v>
      </c>
      <c r="I165" s="6">
        <f>SUM(H165-F165)</f>
        <v>182</v>
      </c>
    </row>
    <row r="166" spans="1:9" ht="12.75">
      <c r="A166" s="21" t="s">
        <v>55</v>
      </c>
      <c r="B166" s="21">
        <v>14</v>
      </c>
      <c r="C166" s="21">
        <v>22</v>
      </c>
      <c r="D166" s="21">
        <v>47</v>
      </c>
      <c r="E166" s="41">
        <f t="shared" si="18"/>
        <v>83</v>
      </c>
      <c r="F166" s="46">
        <f>Absentee!I331</f>
        <v>30</v>
      </c>
      <c r="G166" s="20"/>
      <c r="H166" s="13">
        <f>SUM(E166:G166)</f>
        <v>113</v>
      </c>
      <c r="I166" s="6">
        <f>SUM(H166-F166)</f>
        <v>83</v>
      </c>
    </row>
    <row r="167" spans="1:9" ht="12.75">
      <c r="A167" s="21" t="s">
        <v>45</v>
      </c>
      <c r="B167" s="21">
        <v>0</v>
      </c>
      <c r="C167" s="21">
        <v>0</v>
      </c>
      <c r="D167" s="21">
        <v>0</v>
      </c>
      <c r="E167" s="41">
        <f t="shared" si="18"/>
        <v>0</v>
      </c>
      <c r="F167" s="46">
        <f>Absentee!I332</f>
        <v>1</v>
      </c>
      <c r="G167" s="20"/>
      <c r="H167" s="13">
        <f>SUM(E167:G167)</f>
        <v>1</v>
      </c>
      <c r="I167" s="6">
        <f>SUM(H167-F167)</f>
        <v>0</v>
      </c>
    </row>
    <row r="168" spans="1:9" ht="12.75">
      <c r="A168" s="21" t="s">
        <v>46</v>
      </c>
      <c r="B168" s="132">
        <v>20</v>
      </c>
      <c r="C168" s="132">
        <v>11</v>
      </c>
      <c r="D168" s="132">
        <v>43</v>
      </c>
      <c r="E168" s="50">
        <f t="shared" si="18"/>
        <v>74</v>
      </c>
      <c r="F168" s="168">
        <f>Absentee!I333</f>
        <v>60</v>
      </c>
      <c r="G168" s="134"/>
      <c r="H168" s="18">
        <f>SUM(E168:G168)</f>
        <v>134</v>
      </c>
      <c r="I168" s="6">
        <f>SUM(H168-F168)</f>
        <v>74</v>
      </c>
    </row>
    <row r="169" spans="1:8" ht="12.75">
      <c r="A169" s="74"/>
      <c r="B169" s="137"/>
      <c r="C169" s="138"/>
      <c r="D169" s="138"/>
      <c r="E169" s="160"/>
      <c r="F169" s="160"/>
      <c r="G169" s="138"/>
      <c r="H169" s="139"/>
    </row>
    <row r="170" spans="1:9" ht="12.75">
      <c r="A170" s="19" t="s">
        <v>159</v>
      </c>
      <c r="B170" s="64">
        <v>36</v>
      </c>
      <c r="C170" s="64">
        <v>34</v>
      </c>
      <c r="D170" s="64">
        <v>105</v>
      </c>
      <c r="E170" s="51">
        <f t="shared" si="18"/>
        <v>175</v>
      </c>
      <c r="F170" s="46">
        <f>Absentee!I335</f>
        <v>68</v>
      </c>
      <c r="G170" s="135"/>
      <c r="H170" s="123">
        <f>SUM(E170:G170)</f>
        <v>243</v>
      </c>
      <c r="I170" s="6">
        <f>SUM(H170-F170)</f>
        <v>175</v>
      </c>
    </row>
    <row r="171" spans="1:9" ht="12.75">
      <c r="A171" s="21" t="s">
        <v>55</v>
      </c>
      <c r="B171" s="21">
        <v>15</v>
      </c>
      <c r="C171" s="21">
        <v>25</v>
      </c>
      <c r="D171" s="21">
        <v>51</v>
      </c>
      <c r="E171" s="41">
        <f t="shared" si="18"/>
        <v>91</v>
      </c>
      <c r="F171" s="46">
        <f>Absentee!I336</f>
        <v>40</v>
      </c>
      <c r="G171" s="20"/>
      <c r="H171" s="13">
        <f>SUM(E171:G171)</f>
        <v>131</v>
      </c>
      <c r="I171" s="6">
        <f>SUM(H171-F171)</f>
        <v>91</v>
      </c>
    </row>
    <row r="172" spans="1:9" ht="12.75">
      <c r="A172" s="21" t="s">
        <v>45</v>
      </c>
      <c r="B172" s="21">
        <v>0</v>
      </c>
      <c r="C172" s="21">
        <v>0</v>
      </c>
      <c r="D172" s="21">
        <v>0</v>
      </c>
      <c r="E172" s="41">
        <f t="shared" si="18"/>
        <v>0</v>
      </c>
      <c r="F172" s="46">
        <f>Absentee!I337</f>
        <v>0</v>
      </c>
      <c r="G172" s="20"/>
      <c r="H172" s="13">
        <f>SUM(E172:G172)</f>
        <v>0</v>
      </c>
      <c r="I172" s="6">
        <f>SUM(H172-F172)</f>
        <v>0</v>
      </c>
    </row>
    <row r="173" spans="1:9" ht="12.75">
      <c r="A173" s="21" t="s">
        <v>46</v>
      </c>
      <c r="B173" s="132">
        <v>18</v>
      </c>
      <c r="C173" s="132">
        <v>13</v>
      </c>
      <c r="D173" s="132">
        <v>42</v>
      </c>
      <c r="E173" s="50">
        <f t="shared" si="18"/>
        <v>73</v>
      </c>
      <c r="F173" s="168">
        <f>Absentee!I338</f>
        <v>62</v>
      </c>
      <c r="G173" s="134"/>
      <c r="H173" s="18">
        <f>SUM(E173:G173)</f>
        <v>135</v>
      </c>
      <c r="I173" s="6">
        <f>SUM(H173-F173)</f>
        <v>73</v>
      </c>
    </row>
    <row r="174" spans="1:8" ht="12.75">
      <c r="A174" s="74"/>
      <c r="B174" s="137"/>
      <c r="C174" s="138"/>
      <c r="D174" s="138"/>
      <c r="E174" s="160"/>
      <c r="F174" s="160"/>
      <c r="G174" s="138"/>
      <c r="H174" s="139"/>
    </row>
    <row r="175" spans="1:9" ht="12.75">
      <c r="A175" s="19" t="s">
        <v>160</v>
      </c>
      <c r="B175" s="64">
        <v>32</v>
      </c>
      <c r="C175" s="64">
        <v>35</v>
      </c>
      <c r="D175" s="64">
        <v>102</v>
      </c>
      <c r="E175" s="51">
        <f t="shared" si="18"/>
        <v>169</v>
      </c>
      <c r="F175" s="46">
        <f>Absentee!I340</f>
        <v>75</v>
      </c>
      <c r="G175" s="135"/>
      <c r="H175" s="123">
        <f>SUM(E175:G175)</f>
        <v>244</v>
      </c>
      <c r="I175" s="6">
        <f>SUM(H175-F175)</f>
        <v>169</v>
      </c>
    </row>
    <row r="176" spans="1:9" ht="12.75">
      <c r="A176" s="21" t="s">
        <v>55</v>
      </c>
      <c r="B176" s="21">
        <v>18</v>
      </c>
      <c r="C176" s="21">
        <v>24</v>
      </c>
      <c r="D176" s="21">
        <v>49</v>
      </c>
      <c r="E176" s="41">
        <f t="shared" si="18"/>
        <v>91</v>
      </c>
      <c r="F176" s="46">
        <f>Absentee!I341</f>
        <v>32</v>
      </c>
      <c r="G176" s="20"/>
      <c r="H176" s="13">
        <f>SUM(E176:G176)</f>
        <v>123</v>
      </c>
      <c r="I176" s="6">
        <f>SUM(H176-F176)</f>
        <v>91</v>
      </c>
    </row>
    <row r="177" spans="1:9" ht="12.75">
      <c r="A177" s="21" t="s">
        <v>45</v>
      </c>
      <c r="B177" s="21">
        <v>0</v>
      </c>
      <c r="C177" s="21">
        <v>0</v>
      </c>
      <c r="D177" s="21">
        <v>0</v>
      </c>
      <c r="E177" s="41">
        <f t="shared" si="18"/>
        <v>0</v>
      </c>
      <c r="F177" s="46">
        <f>Absentee!I342</f>
        <v>0</v>
      </c>
      <c r="G177" s="20"/>
      <c r="H177" s="13">
        <f>SUM(E177:G177)</f>
        <v>0</v>
      </c>
      <c r="I177" s="6">
        <f>SUM(H177-F177)</f>
        <v>0</v>
      </c>
    </row>
    <row r="178" spans="1:9" ht="12.75">
      <c r="A178" s="21" t="s">
        <v>46</v>
      </c>
      <c r="B178" s="132">
        <v>19</v>
      </c>
      <c r="C178" s="132">
        <v>13</v>
      </c>
      <c r="D178" s="132">
        <v>47</v>
      </c>
      <c r="E178" s="50">
        <f t="shared" si="18"/>
        <v>79</v>
      </c>
      <c r="F178" s="168">
        <f>Absentee!I343</f>
        <v>63</v>
      </c>
      <c r="G178" s="134"/>
      <c r="H178" s="18">
        <f>SUM(E178:G178)</f>
        <v>142</v>
      </c>
      <c r="I178" s="6">
        <f>SUM(H178-F178)</f>
        <v>79</v>
      </c>
    </row>
    <row r="179" spans="1:9" ht="12.75">
      <c r="A179" s="35"/>
      <c r="B179" s="151"/>
      <c r="C179" s="152"/>
      <c r="D179" s="152"/>
      <c r="E179" s="152"/>
      <c r="F179" s="152"/>
      <c r="G179" s="152"/>
      <c r="H179" s="155"/>
      <c r="I179" s="29"/>
    </row>
    <row r="180" spans="1:8" ht="12.75">
      <c r="A180" s="127" t="s">
        <v>58</v>
      </c>
      <c r="B180" s="158"/>
      <c r="C180" s="159"/>
      <c r="D180" s="159"/>
      <c r="E180" s="159"/>
      <c r="F180" s="159"/>
      <c r="G180" s="159"/>
      <c r="H180" s="154"/>
    </row>
    <row r="181" spans="1:9" ht="12.75">
      <c r="A181" s="19" t="s">
        <v>161</v>
      </c>
      <c r="B181" s="64">
        <v>37</v>
      </c>
      <c r="C181" s="64">
        <v>37</v>
      </c>
      <c r="D181" s="64">
        <v>107</v>
      </c>
      <c r="E181" s="51">
        <f t="shared" si="18"/>
        <v>181</v>
      </c>
      <c r="F181" s="46">
        <f>Absentee!I346</f>
        <v>78</v>
      </c>
      <c r="G181" s="135"/>
      <c r="H181" s="123">
        <f>SUM(E181:G181)</f>
        <v>259</v>
      </c>
      <c r="I181" s="6">
        <f>SUM(H181-F181)</f>
        <v>181</v>
      </c>
    </row>
    <row r="182" spans="1:9" ht="12.75">
      <c r="A182" s="21" t="s">
        <v>55</v>
      </c>
      <c r="B182" s="65">
        <v>14</v>
      </c>
      <c r="C182" s="65">
        <v>22</v>
      </c>
      <c r="D182" s="65">
        <v>50</v>
      </c>
      <c r="E182" s="41">
        <f t="shared" si="18"/>
        <v>86</v>
      </c>
      <c r="F182" s="46">
        <f>Absentee!I347</f>
        <v>33</v>
      </c>
      <c r="G182" s="20"/>
      <c r="H182" s="13">
        <f>SUM(E182:G182)</f>
        <v>119</v>
      </c>
      <c r="I182" s="6">
        <f>SUM(H182-F182)</f>
        <v>86</v>
      </c>
    </row>
    <row r="183" spans="1:9" ht="12.75">
      <c r="A183" s="21" t="s">
        <v>45</v>
      </c>
      <c r="B183" s="21">
        <v>0</v>
      </c>
      <c r="C183" s="21">
        <v>0</v>
      </c>
      <c r="D183" s="21">
        <v>1</v>
      </c>
      <c r="E183" s="41">
        <f t="shared" si="18"/>
        <v>1</v>
      </c>
      <c r="F183" s="46">
        <f>Absentee!I348</f>
        <v>0</v>
      </c>
      <c r="G183" s="20"/>
      <c r="H183" s="13">
        <f>SUM(E183:G183)</f>
        <v>1</v>
      </c>
      <c r="I183" s="6">
        <f>SUM(H183-F183)</f>
        <v>1</v>
      </c>
    </row>
    <row r="184" spans="1:9" ht="12.75">
      <c r="A184" s="132" t="s">
        <v>46</v>
      </c>
      <c r="B184" s="132">
        <v>18</v>
      </c>
      <c r="C184" s="132">
        <v>13</v>
      </c>
      <c r="D184" s="132">
        <v>40</v>
      </c>
      <c r="E184" s="50">
        <f t="shared" si="18"/>
        <v>71</v>
      </c>
      <c r="F184" s="46">
        <f>Absentee!I349</f>
        <v>59</v>
      </c>
      <c r="G184" s="134"/>
      <c r="H184" s="18">
        <f>SUM(E184:G184)</f>
        <v>130</v>
      </c>
      <c r="I184" s="6">
        <f>SUM(H184-F184)</f>
        <v>71</v>
      </c>
    </row>
    <row r="185" spans="1:9" ht="12.75">
      <c r="A185" s="35"/>
      <c r="B185" s="214"/>
      <c r="C185" s="214"/>
      <c r="D185" s="214"/>
      <c r="E185" s="214"/>
      <c r="F185" s="214"/>
      <c r="G185" s="214"/>
      <c r="H185" s="215"/>
      <c r="I185" s="29"/>
    </row>
    <row r="186" spans="1:4" ht="12.75">
      <c r="A186" s="59"/>
      <c r="B186" s="59"/>
      <c r="C186" s="59"/>
      <c r="D186" s="59"/>
    </row>
  </sheetData>
  <sheetProtection/>
  <mergeCells count="5">
    <mergeCell ref="B185:H185"/>
    <mergeCell ref="A1:H1"/>
    <mergeCell ref="A2:H2"/>
    <mergeCell ref="A4:H4"/>
    <mergeCell ref="I6:I7"/>
  </mergeCells>
  <printOptions gridLines="1"/>
  <pageMargins left="0.25" right="0.25" top="0.75" bottom="0.75" header="0.3" footer="0.3"/>
  <pageSetup orientation="portrait" r:id="rId1"/>
  <headerFooter alignWithMargins="0">
    <oddFooter>&amp;C&amp;P of 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">
      <pane ySplit="5" topLeftCell="A24" activePane="bottomLeft" state="frozen"/>
      <selection pane="topLeft" activeCell="B165" sqref="B165"/>
      <selection pane="bottomLeft" activeCell="A55" sqref="A55"/>
    </sheetView>
  </sheetViews>
  <sheetFormatPr defaultColWidth="9.140625" defaultRowHeight="12.75"/>
  <cols>
    <col min="1" max="1" width="43.57421875" style="0" bestFit="1" customWidth="1"/>
    <col min="2" max="4" width="8.28125" style="0" customWidth="1"/>
    <col min="5" max="5" width="8.28125" style="52" customWidth="1"/>
    <col min="6" max="6" width="8.28125" style="16" customWidth="1"/>
    <col min="7" max="7" width="10.7109375" style="0" hidden="1" customWidth="1"/>
    <col min="8" max="8" width="8.28125" style="0" customWidth="1"/>
    <col min="9" max="9" width="9.140625" style="6" customWidth="1"/>
  </cols>
  <sheetData>
    <row r="1" spans="1:8" ht="18" customHeight="1">
      <c r="A1" s="195" t="s">
        <v>186</v>
      </c>
      <c r="B1" s="195"/>
      <c r="C1" s="195"/>
      <c r="D1" s="195"/>
      <c r="E1" s="195"/>
      <c r="F1" s="195"/>
      <c r="G1" s="195"/>
      <c r="H1" s="195"/>
    </row>
    <row r="2" spans="1:9" ht="15" customHeight="1" thickBot="1">
      <c r="A2" s="196"/>
      <c r="B2" s="196"/>
      <c r="C2" s="196"/>
      <c r="D2" s="196"/>
      <c r="E2" s="196"/>
      <c r="F2" s="196"/>
      <c r="G2" s="196"/>
      <c r="H2" s="196"/>
      <c r="I2" s="6" t="s">
        <v>1</v>
      </c>
    </row>
    <row r="3" spans="1:8" ht="15" customHeight="1" thickBot="1">
      <c r="A3" s="42" t="s">
        <v>3</v>
      </c>
      <c r="B3" s="122">
        <v>98</v>
      </c>
      <c r="C3" s="122">
        <v>62</v>
      </c>
      <c r="D3" s="122">
        <v>54</v>
      </c>
      <c r="E3" s="41">
        <f>SUM(B3:D3)</f>
        <v>214</v>
      </c>
      <c r="F3" s="43">
        <v>75</v>
      </c>
      <c r="G3" s="16"/>
      <c r="H3" s="17">
        <f>SUM(E3:G3)</f>
        <v>289</v>
      </c>
    </row>
    <row r="4" spans="1:9" ht="13.5" thickBot="1">
      <c r="A4" s="196" t="s">
        <v>2</v>
      </c>
      <c r="B4" s="196"/>
      <c r="C4" s="196"/>
      <c r="D4" s="196"/>
      <c r="E4" s="196"/>
      <c r="F4" s="196"/>
      <c r="G4" s="196"/>
      <c r="H4" s="196"/>
      <c r="I4" s="9" t="s">
        <v>19</v>
      </c>
    </row>
    <row r="5" spans="1:9" ht="15.75" customHeight="1" thickBot="1">
      <c r="A5" s="3"/>
      <c r="B5" s="39" t="s">
        <v>188</v>
      </c>
      <c r="C5" s="39" t="s">
        <v>187</v>
      </c>
      <c r="D5" s="39" t="s">
        <v>189</v>
      </c>
      <c r="E5" s="39" t="s">
        <v>47</v>
      </c>
      <c r="F5" s="5" t="s">
        <v>15</v>
      </c>
      <c r="G5" s="5" t="s">
        <v>17</v>
      </c>
      <c r="H5" s="8" t="s">
        <v>16</v>
      </c>
      <c r="I5" s="7" t="s">
        <v>18</v>
      </c>
    </row>
    <row r="6" spans="1:9" ht="15.75" customHeight="1">
      <c r="A6" s="48"/>
      <c r="B6" s="113"/>
      <c r="C6" s="113"/>
      <c r="D6" s="113"/>
      <c r="E6" s="113"/>
      <c r="F6" s="113"/>
      <c r="G6" s="113"/>
      <c r="H6" s="114"/>
      <c r="I6" s="201"/>
    </row>
    <row r="7" spans="1:9" ht="15.75" customHeight="1">
      <c r="A7" s="3" t="s">
        <v>49</v>
      </c>
      <c r="B7" s="113"/>
      <c r="C7" s="113"/>
      <c r="D7" s="113"/>
      <c r="E7" s="113"/>
      <c r="F7" s="113"/>
      <c r="G7" s="113"/>
      <c r="H7" s="114"/>
      <c r="I7" s="202"/>
    </row>
    <row r="8" spans="1:8" ht="12.75" customHeight="1">
      <c r="A8" s="55" t="s">
        <v>52</v>
      </c>
      <c r="B8" s="108"/>
      <c r="C8" s="108"/>
      <c r="D8" s="108"/>
      <c r="E8" s="108"/>
      <c r="F8" s="108"/>
      <c r="G8" s="108"/>
      <c r="H8" s="115"/>
    </row>
    <row r="9" spans="1:9" ht="12.75">
      <c r="A9" s="19" t="s">
        <v>26</v>
      </c>
      <c r="B9" s="64">
        <v>53</v>
      </c>
      <c r="C9" s="64">
        <v>45</v>
      </c>
      <c r="D9" s="64">
        <v>34</v>
      </c>
      <c r="E9" s="41">
        <f>SUM(B9:D9)</f>
        <v>132</v>
      </c>
      <c r="F9" s="43">
        <f>Absentee!J9</f>
        <v>42</v>
      </c>
      <c r="G9" s="20"/>
      <c r="H9" s="13">
        <f aca="true" t="shared" si="0" ref="H9:H15">SUM(E9:G9)</f>
        <v>174</v>
      </c>
      <c r="I9" s="6">
        <f aca="true" t="shared" si="1" ref="I9:I15">SUM(H9-F9)</f>
        <v>132</v>
      </c>
    </row>
    <row r="10" spans="1:9" s="30" customFormat="1" ht="12.75">
      <c r="A10" s="31" t="s">
        <v>29</v>
      </c>
      <c r="B10" s="31">
        <v>41</v>
      </c>
      <c r="C10" s="31">
        <v>15</v>
      </c>
      <c r="D10" s="31">
        <v>18</v>
      </c>
      <c r="E10" s="41">
        <f aca="true" t="shared" si="2" ref="E10:E71">SUM(B10:D10)</f>
        <v>74</v>
      </c>
      <c r="F10" s="43">
        <f>Absentee!J10</f>
        <v>31</v>
      </c>
      <c r="G10" s="26"/>
      <c r="H10" s="13">
        <f t="shared" si="0"/>
        <v>105</v>
      </c>
      <c r="I10" s="29">
        <f t="shared" si="1"/>
        <v>74</v>
      </c>
    </row>
    <row r="11" spans="1:9" s="30" customFormat="1" ht="12.75">
      <c r="A11" s="31" t="s">
        <v>59</v>
      </c>
      <c r="B11" s="31">
        <v>3</v>
      </c>
      <c r="C11" s="31">
        <v>0</v>
      </c>
      <c r="D11" s="31">
        <v>0</v>
      </c>
      <c r="E11" s="41">
        <f t="shared" si="2"/>
        <v>3</v>
      </c>
      <c r="F11" s="43">
        <f>Absentee!J11</f>
        <v>0</v>
      </c>
      <c r="G11" s="26"/>
      <c r="H11" s="13">
        <f t="shared" si="0"/>
        <v>3</v>
      </c>
      <c r="I11" s="29">
        <f t="shared" si="1"/>
        <v>3</v>
      </c>
    </row>
    <row r="12" spans="1:9" s="30" customFormat="1" ht="12.75">
      <c r="A12" s="31" t="s">
        <v>60</v>
      </c>
      <c r="B12" s="31">
        <v>0</v>
      </c>
      <c r="C12" s="31">
        <v>1</v>
      </c>
      <c r="D12" s="31">
        <v>2</v>
      </c>
      <c r="E12" s="41">
        <f t="shared" si="2"/>
        <v>3</v>
      </c>
      <c r="F12" s="43">
        <f>Absentee!J12</f>
        <v>1</v>
      </c>
      <c r="G12" s="26"/>
      <c r="H12" s="13">
        <f t="shared" si="0"/>
        <v>4</v>
      </c>
      <c r="I12" s="29">
        <f t="shared" si="1"/>
        <v>3</v>
      </c>
    </row>
    <row r="13" spans="1:9" ht="12.75">
      <c r="A13" s="19" t="s">
        <v>48</v>
      </c>
      <c r="B13" s="19">
        <v>0</v>
      </c>
      <c r="C13" s="19">
        <v>0</v>
      </c>
      <c r="D13" s="19">
        <v>0</v>
      </c>
      <c r="E13" s="41">
        <f t="shared" si="2"/>
        <v>0</v>
      </c>
      <c r="F13" s="43">
        <f>Absentee!J13</f>
        <v>0</v>
      </c>
      <c r="G13" s="20"/>
      <c r="H13" s="13">
        <f t="shared" si="0"/>
        <v>0</v>
      </c>
      <c r="I13" s="6">
        <f t="shared" si="1"/>
        <v>0</v>
      </c>
    </row>
    <row r="14" spans="1:9" ht="12.75">
      <c r="A14" s="19" t="s">
        <v>45</v>
      </c>
      <c r="B14" s="19">
        <v>0</v>
      </c>
      <c r="C14" s="19">
        <v>0</v>
      </c>
      <c r="D14" s="19">
        <v>0</v>
      </c>
      <c r="E14" s="41">
        <f t="shared" si="2"/>
        <v>0</v>
      </c>
      <c r="F14" s="43">
        <f>Absentee!J14</f>
        <v>1</v>
      </c>
      <c r="G14" s="20"/>
      <c r="H14" s="13">
        <f t="shared" si="0"/>
        <v>1</v>
      </c>
      <c r="I14" s="6">
        <f t="shared" si="1"/>
        <v>0</v>
      </c>
    </row>
    <row r="15" spans="1:9" ht="12.75">
      <c r="A15" s="19" t="s">
        <v>46</v>
      </c>
      <c r="B15" s="63">
        <v>1</v>
      </c>
      <c r="C15" s="63">
        <v>1</v>
      </c>
      <c r="D15" s="63">
        <v>0</v>
      </c>
      <c r="E15" s="50">
        <f t="shared" si="2"/>
        <v>2</v>
      </c>
      <c r="F15" s="45">
        <f>Absentee!J15</f>
        <v>0</v>
      </c>
      <c r="G15" s="134"/>
      <c r="H15" s="18">
        <f t="shared" si="0"/>
        <v>2</v>
      </c>
      <c r="I15" s="6">
        <f t="shared" si="1"/>
        <v>2</v>
      </c>
    </row>
    <row r="16" spans="1:9" s="30" customFormat="1" ht="12.75">
      <c r="A16" s="35"/>
      <c r="B16" s="151"/>
      <c r="C16" s="152"/>
      <c r="D16" s="152"/>
      <c r="E16" s="152"/>
      <c r="F16" s="152"/>
      <c r="G16" s="152"/>
      <c r="H16" s="155"/>
      <c r="I16" s="29"/>
    </row>
    <row r="17" spans="1:9" s="30" customFormat="1" ht="15.75">
      <c r="A17" s="38" t="s">
        <v>50</v>
      </c>
      <c r="B17" s="156"/>
      <c r="C17" s="157"/>
      <c r="D17" s="157"/>
      <c r="E17" s="157"/>
      <c r="F17" s="157"/>
      <c r="G17" s="157"/>
      <c r="H17" s="153"/>
      <c r="I17" s="29"/>
    </row>
    <row r="18" spans="1:8" ht="12.75">
      <c r="A18" s="55" t="s">
        <v>87</v>
      </c>
      <c r="B18" s="158"/>
      <c r="C18" s="159"/>
      <c r="D18" s="159"/>
      <c r="E18" s="159"/>
      <c r="F18" s="159"/>
      <c r="G18" s="159"/>
      <c r="H18" s="154"/>
    </row>
    <row r="19" spans="1:9" ht="12.75">
      <c r="A19" s="19" t="s">
        <v>62</v>
      </c>
      <c r="B19" s="64">
        <v>60</v>
      </c>
      <c r="C19" s="64">
        <v>47</v>
      </c>
      <c r="D19" s="64">
        <v>39</v>
      </c>
      <c r="E19" s="51">
        <f t="shared" si="2"/>
        <v>146</v>
      </c>
      <c r="F19" s="46">
        <f>Absentee!J19</f>
        <v>41</v>
      </c>
      <c r="G19" s="135"/>
      <c r="H19" s="123">
        <f aca="true" t="shared" si="3" ref="H19:H25">SUM(E19:G19)</f>
        <v>187</v>
      </c>
      <c r="I19" s="6">
        <f aca="true" t="shared" si="4" ref="I19:I25">SUM(H19-F19)</f>
        <v>146</v>
      </c>
    </row>
    <row r="20" spans="1:9" ht="12.75">
      <c r="A20" s="19" t="s">
        <v>63</v>
      </c>
      <c r="B20" s="19">
        <v>37</v>
      </c>
      <c r="C20" s="19">
        <v>15</v>
      </c>
      <c r="D20" s="19">
        <v>15</v>
      </c>
      <c r="E20" s="41">
        <f t="shared" si="2"/>
        <v>67</v>
      </c>
      <c r="F20" s="43">
        <f>Absentee!J20</f>
        <v>30</v>
      </c>
      <c r="G20" s="20"/>
      <c r="H20" s="13">
        <f t="shared" si="3"/>
        <v>97</v>
      </c>
      <c r="I20" s="6">
        <f t="shared" si="4"/>
        <v>67</v>
      </c>
    </row>
    <row r="21" spans="1:9" ht="12.75">
      <c r="A21" s="19" t="s">
        <v>64</v>
      </c>
      <c r="B21" s="19">
        <v>1</v>
      </c>
      <c r="C21" s="19">
        <v>0</v>
      </c>
      <c r="D21" s="19">
        <v>0</v>
      </c>
      <c r="E21" s="41">
        <f t="shared" si="2"/>
        <v>1</v>
      </c>
      <c r="F21" s="43">
        <f>Absentee!J21</f>
        <v>4</v>
      </c>
      <c r="G21" s="20"/>
      <c r="H21" s="13">
        <f t="shared" si="3"/>
        <v>5</v>
      </c>
      <c r="I21" s="6">
        <f t="shared" si="4"/>
        <v>1</v>
      </c>
    </row>
    <row r="22" spans="1:9" ht="12.75">
      <c r="A22" s="19" t="s">
        <v>65</v>
      </c>
      <c r="B22" s="19">
        <v>0</v>
      </c>
      <c r="C22" s="19">
        <v>0</v>
      </c>
      <c r="D22" s="19">
        <v>0</v>
      </c>
      <c r="E22" s="41">
        <f t="shared" si="2"/>
        <v>0</v>
      </c>
      <c r="F22" s="43">
        <f>Absentee!J22</f>
        <v>0</v>
      </c>
      <c r="G22" s="20"/>
      <c r="H22" s="13">
        <f t="shared" si="3"/>
        <v>0</v>
      </c>
      <c r="I22" s="6">
        <f t="shared" si="4"/>
        <v>0</v>
      </c>
    </row>
    <row r="23" spans="1:9" ht="12.75">
      <c r="A23" s="19" t="s">
        <v>48</v>
      </c>
      <c r="B23" s="19">
        <v>0</v>
      </c>
      <c r="C23" s="19">
        <v>0</v>
      </c>
      <c r="D23" s="19">
        <v>0</v>
      </c>
      <c r="E23" s="41">
        <f t="shared" si="2"/>
        <v>0</v>
      </c>
      <c r="F23" s="43">
        <f>Absentee!J23</f>
        <v>0</v>
      </c>
      <c r="G23" s="20"/>
      <c r="H23" s="13">
        <f t="shared" si="3"/>
        <v>0</v>
      </c>
      <c r="I23" s="6">
        <f t="shared" si="4"/>
        <v>0</v>
      </c>
    </row>
    <row r="24" spans="1:9" ht="12.75">
      <c r="A24" s="19" t="s">
        <v>45</v>
      </c>
      <c r="B24" s="19">
        <v>0</v>
      </c>
      <c r="C24" s="19">
        <v>0</v>
      </c>
      <c r="D24" s="19">
        <v>0</v>
      </c>
      <c r="E24" s="41">
        <f t="shared" si="2"/>
        <v>0</v>
      </c>
      <c r="F24" s="43">
        <f>Absentee!J24</f>
        <v>0</v>
      </c>
      <c r="G24" s="20"/>
      <c r="H24" s="13">
        <f t="shared" si="3"/>
        <v>0</v>
      </c>
      <c r="I24" s="6">
        <f t="shared" si="4"/>
        <v>0</v>
      </c>
    </row>
    <row r="25" spans="1:9" ht="12.75">
      <c r="A25" s="19" t="s">
        <v>46</v>
      </c>
      <c r="B25" s="63">
        <v>0</v>
      </c>
      <c r="C25" s="63">
        <v>0</v>
      </c>
      <c r="D25" s="63">
        <v>0</v>
      </c>
      <c r="E25" s="50">
        <f t="shared" si="2"/>
        <v>0</v>
      </c>
      <c r="F25" s="45">
        <f>Absentee!J25</f>
        <v>0</v>
      </c>
      <c r="G25" s="134"/>
      <c r="H25" s="18">
        <f t="shared" si="3"/>
        <v>0</v>
      </c>
      <c r="I25" s="6">
        <f t="shared" si="4"/>
        <v>0</v>
      </c>
    </row>
    <row r="26" spans="1:9" ht="12.75">
      <c r="A26" s="35"/>
      <c r="B26" s="151"/>
      <c r="C26" s="152"/>
      <c r="D26" s="152"/>
      <c r="E26" s="152"/>
      <c r="F26" s="152"/>
      <c r="G26" s="152"/>
      <c r="H26" s="155"/>
      <c r="I26" s="29"/>
    </row>
    <row r="27" spans="1:8" ht="12.75">
      <c r="A27" s="55" t="s">
        <v>88</v>
      </c>
      <c r="B27" s="158"/>
      <c r="C27" s="159"/>
      <c r="D27" s="159"/>
      <c r="E27" s="159"/>
      <c r="F27" s="159"/>
      <c r="G27" s="159"/>
      <c r="H27" s="154"/>
    </row>
    <row r="28" spans="1:9" ht="12.75">
      <c r="A28" s="19" t="s">
        <v>66</v>
      </c>
      <c r="B28" s="64">
        <v>62</v>
      </c>
      <c r="C28" s="64">
        <v>46</v>
      </c>
      <c r="D28" s="64">
        <v>36</v>
      </c>
      <c r="E28" s="51">
        <f t="shared" si="2"/>
        <v>144</v>
      </c>
      <c r="F28" s="46">
        <f>Absentee!J28</f>
        <v>45</v>
      </c>
      <c r="G28" s="11"/>
      <c r="H28" s="123">
        <f aca="true" t="shared" si="5" ref="H28:H33">SUM(E28:G28)</f>
        <v>189</v>
      </c>
      <c r="I28" s="6">
        <f aca="true" t="shared" si="6" ref="I28:I33">SUM(H28-F28)</f>
        <v>144</v>
      </c>
    </row>
    <row r="29" spans="1:9" ht="12.75">
      <c r="A29" s="64" t="s">
        <v>67</v>
      </c>
      <c r="B29" s="64">
        <v>30</v>
      </c>
      <c r="C29" s="64">
        <v>13</v>
      </c>
      <c r="D29" s="64">
        <v>16</v>
      </c>
      <c r="E29" s="41">
        <f t="shared" si="2"/>
        <v>59</v>
      </c>
      <c r="F29" s="43">
        <f>Absentee!J29</f>
        <v>27</v>
      </c>
      <c r="G29" s="20"/>
      <c r="H29" s="13">
        <f t="shared" si="5"/>
        <v>86</v>
      </c>
      <c r="I29" s="6">
        <f t="shared" si="6"/>
        <v>59</v>
      </c>
    </row>
    <row r="30" spans="1:9" ht="12.75">
      <c r="A30" s="19" t="s">
        <v>68</v>
      </c>
      <c r="B30" s="64">
        <v>4</v>
      </c>
      <c r="C30" s="64">
        <v>0</v>
      </c>
      <c r="D30" s="64">
        <v>1</v>
      </c>
      <c r="E30" s="41">
        <f t="shared" si="2"/>
        <v>5</v>
      </c>
      <c r="F30" s="43">
        <f>Absentee!J30</f>
        <v>1</v>
      </c>
      <c r="G30" s="20"/>
      <c r="H30" s="13">
        <f t="shared" si="5"/>
        <v>6</v>
      </c>
      <c r="I30" s="6">
        <f t="shared" si="6"/>
        <v>5</v>
      </c>
    </row>
    <row r="31" spans="1:9" ht="12.75">
      <c r="A31" s="19" t="s">
        <v>48</v>
      </c>
      <c r="B31" s="19">
        <v>0</v>
      </c>
      <c r="C31" s="19">
        <v>0</v>
      </c>
      <c r="D31" s="19">
        <v>0</v>
      </c>
      <c r="E31" s="41">
        <f t="shared" si="2"/>
        <v>0</v>
      </c>
      <c r="F31" s="43">
        <f>Absentee!J31</f>
        <v>0</v>
      </c>
      <c r="G31" s="20"/>
      <c r="H31" s="13">
        <f t="shared" si="5"/>
        <v>0</v>
      </c>
      <c r="I31" s="6">
        <f t="shared" si="6"/>
        <v>0</v>
      </c>
    </row>
    <row r="32" spans="1:9" ht="12.75">
      <c r="A32" s="19" t="s">
        <v>45</v>
      </c>
      <c r="B32" s="19">
        <v>0</v>
      </c>
      <c r="C32" s="19">
        <v>0</v>
      </c>
      <c r="D32" s="19">
        <v>0</v>
      </c>
      <c r="E32" s="41">
        <f t="shared" si="2"/>
        <v>0</v>
      </c>
      <c r="F32" s="43">
        <f>Absentee!J32</f>
        <v>0</v>
      </c>
      <c r="G32" s="20"/>
      <c r="H32" s="13">
        <f t="shared" si="5"/>
        <v>0</v>
      </c>
      <c r="I32" s="6">
        <f t="shared" si="6"/>
        <v>0</v>
      </c>
    </row>
    <row r="33" spans="1:9" ht="12.75">
      <c r="A33" s="19" t="s">
        <v>46</v>
      </c>
      <c r="B33" s="63">
        <v>2</v>
      </c>
      <c r="C33" s="63">
        <v>3</v>
      </c>
      <c r="D33" s="63">
        <v>1</v>
      </c>
      <c r="E33" s="50">
        <f t="shared" si="2"/>
        <v>6</v>
      </c>
      <c r="F33" s="45">
        <f>Absentee!J33</f>
        <v>2</v>
      </c>
      <c r="G33" s="134"/>
      <c r="H33" s="18">
        <f t="shared" si="5"/>
        <v>8</v>
      </c>
      <c r="I33" s="6">
        <f t="shared" si="6"/>
        <v>6</v>
      </c>
    </row>
    <row r="34" spans="1:9" ht="12.75">
      <c r="A34" s="35"/>
      <c r="B34" s="151"/>
      <c r="C34" s="152"/>
      <c r="D34" s="152"/>
      <c r="E34" s="152"/>
      <c r="F34" s="152"/>
      <c r="G34" s="152"/>
      <c r="H34" s="155"/>
      <c r="I34" s="29"/>
    </row>
    <row r="35" spans="1:8" ht="12.75">
      <c r="A35" s="55" t="s">
        <v>89</v>
      </c>
      <c r="B35" s="158"/>
      <c r="C35" s="159"/>
      <c r="D35" s="159"/>
      <c r="E35" s="159"/>
      <c r="F35" s="159"/>
      <c r="G35" s="159"/>
      <c r="H35" s="154"/>
    </row>
    <row r="36" spans="1:9" ht="12.75">
      <c r="A36" s="19" t="s">
        <v>69</v>
      </c>
      <c r="B36" s="64">
        <v>55</v>
      </c>
      <c r="C36" s="64">
        <v>46</v>
      </c>
      <c r="D36" s="64">
        <v>33</v>
      </c>
      <c r="E36" s="51">
        <f t="shared" si="2"/>
        <v>134</v>
      </c>
      <c r="F36" s="46">
        <f>Absentee!J36</f>
        <v>40</v>
      </c>
      <c r="G36" s="11"/>
      <c r="H36" s="123">
        <f aca="true" t="shared" si="7" ref="H36:H41">SUM(E36:G36)</f>
        <v>174</v>
      </c>
      <c r="I36" s="6">
        <f aca="true" t="shared" si="8" ref="I36:I41">SUM(H36-F36)</f>
        <v>134</v>
      </c>
    </row>
    <row r="37" spans="1:9" ht="12.75">
      <c r="A37" s="64" t="s">
        <v>70</v>
      </c>
      <c r="B37" s="64">
        <v>40</v>
      </c>
      <c r="C37" s="64">
        <v>15</v>
      </c>
      <c r="D37" s="64">
        <v>18</v>
      </c>
      <c r="E37" s="41">
        <f t="shared" si="2"/>
        <v>73</v>
      </c>
      <c r="F37" s="43">
        <f>Absentee!J37</f>
        <v>31</v>
      </c>
      <c r="G37" s="20"/>
      <c r="H37" s="13">
        <f t="shared" si="7"/>
        <v>104</v>
      </c>
      <c r="I37" s="6">
        <f t="shared" si="8"/>
        <v>73</v>
      </c>
    </row>
    <row r="38" spans="1:9" ht="12.75">
      <c r="A38" s="19" t="s">
        <v>71</v>
      </c>
      <c r="B38" s="64">
        <v>2</v>
      </c>
      <c r="C38" s="64">
        <v>0</v>
      </c>
      <c r="D38" s="64">
        <v>1</v>
      </c>
      <c r="E38" s="41">
        <f t="shared" si="2"/>
        <v>3</v>
      </c>
      <c r="F38" s="43">
        <f>Absentee!J38</f>
        <v>2</v>
      </c>
      <c r="G38" s="20"/>
      <c r="H38" s="13">
        <f t="shared" si="7"/>
        <v>5</v>
      </c>
      <c r="I38" s="6">
        <f t="shared" si="8"/>
        <v>3</v>
      </c>
    </row>
    <row r="39" spans="1:9" ht="12.75">
      <c r="A39" s="19" t="s">
        <v>48</v>
      </c>
      <c r="B39" s="19">
        <v>0</v>
      </c>
      <c r="C39" s="19">
        <v>0</v>
      </c>
      <c r="D39" s="19">
        <v>0</v>
      </c>
      <c r="E39" s="41">
        <f t="shared" si="2"/>
        <v>0</v>
      </c>
      <c r="F39" s="43">
        <f>Absentee!J39</f>
        <v>0</v>
      </c>
      <c r="G39" s="20"/>
      <c r="H39" s="13">
        <f t="shared" si="7"/>
        <v>0</v>
      </c>
      <c r="I39" s="6">
        <f t="shared" si="8"/>
        <v>0</v>
      </c>
    </row>
    <row r="40" spans="1:9" ht="12.75">
      <c r="A40" s="19" t="s">
        <v>45</v>
      </c>
      <c r="B40" s="19">
        <v>0</v>
      </c>
      <c r="C40" s="19">
        <v>0</v>
      </c>
      <c r="D40" s="19">
        <v>0</v>
      </c>
      <c r="E40" s="41">
        <f t="shared" si="2"/>
        <v>0</v>
      </c>
      <c r="F40" s="43">
        <f>Absentee!J40</f>
        <v>0</v>
      </c>
      <c r="G40" s="20"/>
      <c r="H40" s="13">
        <f t="shared" si="7"/>
        <v>0</v>
      </c>
      <c r="I40" s="6">
        <f t="shared" si="8"/>
        <v>0</v>
      </c>
    </row>
    <row r="41" spans="1:9" ht="12.75">
      <c r="A41" s="19" t="s">
        <v>46</v>
      </c>
      <c r="B41" s="63">
        <v>1</v>
      </c>
      <c r="C41" s="63">
        <v>1</v>
      </c>
      <c r="D41" s="63">
        <v>2</v>
      </c>
      <c r="E41" s="50">
        <f t="shared" si="2"/>
        <v>4</v>
      </c>
      <c r="F41" s="45">
        <f>Absentee!J41</f>
        <v>2</v>
      </c>
      <c r="G41" s="134"/>
      <c r="H41" s="18">
        <f t="shared" si="7"/>
        <v>6</v>
      </c>
      <c r="I41" s="6">
        <f t="shared" si="8"/>
        <v>4</v>
      </c>
    </row>
    <row r="42" spans="1:9" ht="12.75">
      <c r="A42" s="35"/>
      <c r="B42" s="151"/>
      <c r="C42" s="152"/>
      <c r="D42" s="152"/>
      <c r="E42" s="152"/>
      <c r="F42" s="152"/>
      <c r="G42" s="152"/>
      <c r="H42" s="155"/>
      <c r="I42" s="29"/>
    </row>
    <row r="43" spans="1:8" ht="12.75">
      <c r="A43" s="70" t="s">
        <v>90</v>
      </c>
      <c r="B43" s="158"/>
      <c r="C43" s="159"/>
      <c r="D43" s="159"/>
      <c r="E43" s="159"/>
      <c r="F43" s="159"/>
      <c r="G43" s="159"/>
      <c r="H43" s="154"/>
    </row>
    <row r="44" spans="1:9" ht="12.75">
      <c r="A44" s="49" t="s">
        <v>72</v>
      </c>
      <c r="B44" s="64">
        <v>48</v>
      </c>
      <c r="C44" s="64">
        <v>43</v>
      </c>
      <c r="D44" s="64">
        <v>28</v>
      </c>
      <c r="E44" s="51">
        <f t="shared" si="2"/>
        <v>119</v>
      </c>
      <c r="F44" s="46">
        <f>Absentee!J44</f>
        <v>37</v>
      </c>
      <c r="G44" s="11"/>
      <c r="H44" s="123">
        <f aca="true" t="shared" si="9" ref="H44:H49">SUM(E44:G44)</f>
        <v>156</v>
      </c>
      <c r="I44" s="6">
        <f aca="true" t="shared" si="10" ref="I44:I49">SUM(H44-F44)</f>
        <v>119</v>
      </c>
    </row>
    <row r="45" spans="1:9" ht="12.75">
      <c r="A45" s="19" t="s">
        <v>73</v>
      </c>
      <c r="B45" s="64">
        <v>44</v>
      </c>
      <c r="C45" s="64">
        <v>19</v>
      </c>
      <c r="D45" s="64">
        <v>23</v>
      </c>
      <c r="E45" s="41">
        <f t="shared" si="2"/>
        <v>86</v>
      </c>
      <c r="F45" s="43">
        <f>Absentee!J45</f>
        <v>35</v>
      </c>
      <c r="G45" s="20"/>
      <c r="H45" s="13">
        <f t="shared" si="9"/>
        <v>121</v>
      </c>
      <c r="I45" s="6">
        <f t="shared" si="10"/>
        <v>86</v>
      </c>
    </row>
    <row r="46" spans="1:9" ht="12.75">
      <c r="A46" s="19" t="s">
        <v>74</v>
      </c>
      <c r="B46" s="64">
        <v>3</v>
      </c>
      <c r="C46" s="64">
        <v>0</v>
      </c>
      <c r="D46" s="64">
        <v>2</v>
      </c>
      <c r="E46" s="41">
        <f t="shared" si="2"/>
        <v>5</v>
      </c>
      <c r="F46" s="43">
        <f>Absentee!J46</f>
        <v>1</v>
      </c>
      <c r="G46" s="20"/>
      <c r="H46" s="13">
        <f t="shared" si="9"/>
        <v>6</v>
      </c>
      <c r="I46" s="6">
        <f t="shared" si="10"/>
        <v>5</v>
      </c>
    </row>
    <row r="47" spans="1:9" ht="12.75">
      <c r="A47" s="19" t="s">
        <v>48</v>
      </c>
      <c r="B47" s="19">
        <v>0</v>
      </c>
      <c r="C47" s="19">
        <v>0</v>
      </c>
      <c r="D47" s="19">
        <v>0</v>
      </c>
      <c r="E47" s="41">
        <f t="shared" si="2"/>
        <v>0</v>
      </c>
      <c r="F47" s="43">
        <f>Absentee!J47</f>
        <v>0</v>
      </c>
      <c r="G47" s="20"/>
      <c r="H47" s="13">
        <f t="shared" si="9"/>
        <v>0</v>
      </c>
      <c r="I47" s="6">
        <f t="shared" si="10"/>
        <v>0</v>
      </c>
    </row>
    <row r="48" spans="1:9" ht="12.75">
      <c r="A48" s="19" t="s">
        <v>45</v>
      </c>
      <c r="B48" s="19">
        <v>0</v>
      </c>
      <c r="C48" s="19">
        <v>0</v>
      </c>
      <c r="D48" s="19">
        <v>0</v>
      </c>
      <c r="E48" s="41">
        <f t="shared" si="2"/>
        <v>0</v>
      </c>
      <c r="F48" s="43">
        <f>Absentee!J48</f>
        <v>0</v>
      </c>
      <c r="G48" s="20"/>
      <c r="H48" s="13">
        <f t="shared" si="9"/>
        <v>0</v>
      </c>
      <c r="I48" s="6">
        <f t="shared" si="10"/>
        <v>0</v>
      </c>
    </row>
    <row r="49" spans="1:9" ht="12.75">
      <c r="A49" s="19" t="s">
        <v>46</v>
      </c>
      <c r="B49" s="63">
        <v>3</v>
      </c>
      <c r="C49" s="63">
        <v>0</v>
      </c>
      <c r="D49" s="63">
        <v>1</v>
      </c>
      <c r="E49" s="50">
        <f t="shared" si="2"/>
        <v>4</v>
      </c>
      <c r="F49" s="45">
        <f>Absentee!J49</f>
        <v>2</v>
      </c>
      <c r="G49" s="134"/>
      <c r="H49" s="18">
        <f t="shared" si="9"/>
        <v>6</v>
      </c>
      <c r="I49" s="6">
        <f t="shared" si="10"/>
        <v>4</v>
      </c>
    </row>
    <row r="50" spans="1:9" ht="12.75">
      <c r="A50" s="35"/>
      <c r="B50" s="151"/>
      <c r="C50" s="152"/>
      <c r="D50" s="152"/>
      <c r="E50" s="152"/>
      <c r="F50" s="152"/>
      <c r="G50" s="152"/>
      <c r="H50" s="155"/>
      <c r="I50" s="29"/>
    </row>
    <row r="51" spans="1:8" ht="12.75">
      <c r="A51" s="70" t="s">
        <v>91</v>
      </c>
      <c r="B51" s="158"/>
      <c r="C51" s="159"/>
      <c r="D51" s="159"/>
      <c r="E51" s="159"/>
      <c r="F51" s="159"/>
      <c r="G51" s="159"/>
      <c r="H51" s="154"/>
    </row>
    <row r="52" spans="1:9" ht="12.75">
      <c r="A52" s="49" t="s">
        <v>75</v>
      </c>
      <c r="B52" s="64">
        <v>59</v>
      </c>
      <c r="C52" s="64">
        <v>45</v>
      </c>
      <c r="D52" s="64">
        <v>35</v>
      </c>
      <c r="E52" s="51">
        <f t="shared" si="2"/>
        <v>139</v>
      </c>
      <c r="F52" s="46">
        <f>Absentee!J52</f>
        <v>43</v>
      </c>
      <c r="G52" s="11"/>
      <c r="H52" s="123">
        <f aca="true" t="shared" si="11" ref="H52:H57">SUM(E52:G52)</f>
        <v>182</v>
      </c>
      <c r="I52" s="6">
        <f aca="true" t="shared" si="12" ref="I52:I57">SUM(H52-F52)</f>
        <v>139</v>
      </c>
    </row>
    <row r="53" spans="1:9" ht="12.75">
      <c r="A53" s="19" t="s">
        <v>76</v>
      </c>
      <c r="B53" s="64">
        <v>33</v>
      </c>
      <c r="C53" s="64">
        <v>17</v>
      </c>
      <c r="D53" s="64">
        <v>17</v>
      </c>
      <c r="E53" s="41">
        <f t="shared" si="2"/>
        <v>67</v>
      </c>
      <c r="F53" s="43">
        <f>Absentee!J53</f>
        <v>28</v>
      </c>
      <c r="G53" s="20"/>
      <c r="H53" s="13">
        <f t="shared" si="11"/>
        <v>95</v>
      </c>
      <c r="I53" s="6">
        <f t="shared" si="12"/>
        <v>67</v>
      </c>
    </row>
    <row r="54" spans="1:9" ht="12.75">
      <c r="A54" s="19" t="s">
        <v>612</v>
      </c>
      <c r="B54" s="64">
        <v>4</v>
      </c>
      <c r="C54" s="64">
        <v>0</v>
      </c>
      <c r="D54" s="64">
        <v>1</v>
      </c>
      <c r="E54" s="41">
        <f t="shared" si="2"/>
        <v>5</v>
      </c>
      <c r="F54" s="43">
        <f>Absentee!J54</f>
        <v>1</v>
      </c>
      <c r="G54" s="20"/>
      <c r="H54" s="13">
        <f t="shared" si="11"/>
        <v>6</v>
      </c>
      <c r="I54" s="6">
        <f t="shared" si="12"/>
        <v>5</v>
      </c>
    </row>
    <row r="55" spans="1:9" ht="12.75">
      <c r="A55" s="19" t="s">
        <v>48</v>
      </c>
      <c r="B55" s="19">
        <v>0</v>
      </c>
      <c r="C55" s="19">
        <v>0</v>
      </c>
      <c r="D55" s="19">
        <v>0</v>
      </c>
      <c r="E55" s="41">
        <f t="shared" si="2"/>
        <v>0</v>
      </c>
      <c r="F55" s="43">
        <f>Absentee!J55</f>
        <v>0</v>
      </c>
      <c r="G55" s="20"/>
      <c r="H55" s="13">
        <f t="shared" si="11"/>
        <v>0</v>
      </c>
      <c r="I55" s="6">
        <f t="shared" si="12"/>
        <v>0</v>
      </c>
    </row>
    <row r="56" spans="1:9" ht="12.75">
      <c r="A56" s="19" t="s">
        <v>45</v>
      </c>
      <c r="B56" s="19">
        <v>0</v>
      </c>
      <c r="C56" s="19">
        <v>0</v>
      </c>
      <c r="D56" s="19">
        <v>0</v>
      </c>
      <c r="E56" s="41">
        <f t="shared" si="2"/>
        <v>0</v>
      </c>
      <c r="F56" s="43">
        <f>Absentee!J56</f>
        <v>0</v>
      </c>
      <c r="G56" s="20"/>
      <c r="H56" s="13">
        <f t="shared" si="11"/>
        <v>0</v>
      </c>
      <c r="I56" s="6">
        <f t="shared" si="12"/>
        <v>0</v>
      </c>
    </row>
    <row r="57" spans="1:9" ht="12.75">
      <c r="A57" s="19" t="s">
        <v>46</v>
      </c>
      <c r="B57" s="63">
        <v>2</v>
      </c>
      <c r="C57" s="63">
        <v>0</v>
      </c>
      <c r="D57" s="63">
        <v>1</v>
      </c>
      <c r="E57" s="50">
        <f t="shared" si="2"/>
        <v>3</v>
      </c>
      <c r="F57" s="45">
        <f>Absentee!J57</f>
        <v>3</v>
      </c>
      <c r="G57" s="134"/>
      <c r="H57" s="18">
        <f t="shared" si="11"/>
        <v>6</v>
      </c>
      <c r="I57" s="6">
        <f t="shared" si="12"/>
        <v>3</v>
      </c>
    </row>
    <row r="58" spans="1:9" ht="12.75">
      <c r="A58" s="35"/>
      <c r="B58" s="151"/>
      <c r="C58" s="152"/>
      <c r="D58" s="152"/>
      <c r="E58" s="152"/>
      <c r="F58" s="152"/>
      <c r="G58" s="152"/>
      <c r="H58" s="155"/>
      <c r="I58" s="29"/>
    </row>
    <row r="59" spans="1:8" ht="12.75">
      <c r="A59" s="55" t="s">
        <v>92</v>
      </c>
      <c r="B59" s="158"/>
      <c r="C59" s="159"/>
      <c r="D59" s="159"/>
      <c r="E59" s="159"/>
      <c r="F59" s="159"/>
      <c r="G59" s="159"/>
      <c r="H59" s="154"/>
    </row>
    <row r="60" spans="1:9" ht="12.75">
      <c r="A60" s="19" t="s">
        <v>78</v>
      </c>
      <c r="B60" s="64">
        <v>69</v>
      </c>
      <c r="C60" s="64">
        <v>28</v>
      </c>
      <c r="D60" s="64">
        <v>28</v>
      </c>
      <c r="E60" s="51">
        <f t="shared" si="2"/>
        <v>125</v>
      </c>
      <c r="F60" s="46">
        <f>Absentee!J60</f>
        <v>45</v>
      </c>
      <c r="G60" s="135"/>
      <c r="H60" s="123">
        <f>SUM(E60:G60)</f>
        <v>170</v>
      </c>
      <c r="I60" s="6">
        <f>SUM(H60-F60)</f>
        <v>125</v>
      </c>
    </row>
    <row r="61" spans="1:9" ht="12.75">
      <c r="A61" s="19" t="s">
        <v>79</v>
      </c>
      <c r="B61" s="64">
        <v>22</v>
      </c>
      <c r="C61" s="64">
        <v>20</v>
      </c>
      <c r="D61" s="64">
        <v>15</v>
      </c>
      <c r="E61" s="41">
        <f t="shared" si="2"/>
        <v>57</v>
      </c>
      <c r="F61" s="43">
        <f>Absentee!J61</f>
        <v>18</v>
      </c>
      <c r="G61" s="20"/>
      <c r="H61" s="13">
        <f>SUM(E61:G61)</f>
        <v>75</v>
      </c>
      <c r="I61" s="6">
        <f>SUM(H61-F61)</f>
        <v>57</v>
      </c>
    </row>
    <row r="62" spans="1:9" ht="12.75">
      <c r="A62" s="19" t="s">
        <v>48</v>
      </c>
      <c r="B62" s="19">
        <v>1</v>
      </c>
      <c r="C62" s="19">
        <v>1</v>
      </c>
      <c r="D62" s="19">
        <v>0</v>
      </c>
      <c r="E62" s="41">
        <f t="shared" si="2"/>
        <v>2</v>
      </c>
      <c r="F62" s="43">
        <f>Absentee!J62</f>
        <v>1</v>
      </c>
      <c r="G62" s="20"/>
      <c r="H62" s="13">
        <f>SUM(E62:G62)</f>
        <v>3</v>
      </c>
      <c r="I62" s="6">
        <f>SUM(H62-F62)</f>
        <v>2</v>
      </c>
    </row>
    <row r="63" spans="1:9" ht="12.75">
      <c r="A63" s="19" t="s">
        <v>45</v>
      </c>
      <c r="B63" s="19">
        <v>0</v>
      </c>
      <c r="C63" s="19">
        <v>0</v>
      </c>
      <c r="D63" s="19">
        <v>0</v>
      </c>
      <c r="E63" s="41">
        <f t="shared" si="2"/>
        <v>0</v>
      </c>
      <c r="F63" s="43">
        <f>Absentee!J63</f>
        <v>0</v>
      </c>
      <c r="G63" s="20"/>
      <c r="H63" s="13">
        <f>SUM(E63:G63)</f>
        <v>0</v>
      </c>
      <c r="I63" s="6">
        <f>SUM(H63-F63)</f>
        <v>0</v>
      </c>
    </row>
    <row r="64" spans="1:9" ht="12.75">
      <c r="A64" s="19" t="s">
        <v>46</v>
      </c>
      <c r="B64" s="63">
        <v>6</v>
      </c>
      <c r="C64" s="63">
        <v>13</v>
      </c>
      <c r="D64" s="63">
        <v>11</v>
      </c>
      <c r="E64" s="50">
        <f t="shared" si="2"/>
        <v>30</v>
      </c>
      <c r="F64" s="45">
        <f>Absentee!J64</f>
        <v>11</v>
      </c>
      <c r="G64" s="134"/>
      <c r="H64" s="18">
        <f>SUM(E64:G64)</f>
        <v>41</v>
      </c>
      <c r="I64" s="6">
        <f>SUM(H64-F64)</f>
        <v>30</v>
      </c>
    </row>
    <row r="65" spans="1:9" ht="12.75">
      <c r="A65" s="35"/>
      <c r="B65" s="151"/>
      <c r="C65" s="152"/>
      <c r="D65" s="152"/>
      <c r="E65" s="152"/>
      <c r="F65" s="152"/>
      <c r="G65" s="152"/>
      <c r="H65" s="155"/>
      <c r="I65" s="29"/>
    </row>
    <row r="66" spans="1:8" ht="12.75">
      <c r="A66" s="55" t="s">
        <v>53</v>
      </c>
      <c r="B66" s="158"/>
      <c r="C66" s="159"/>
      <c r="D66" s="159"/>
      <c r="E66" s="159"/>
      <c r="F66" s="159"/>
      <c r="G66" s="159"/>
      <c r="H66" s="154"/>
    </row>
    <row r="67" spans="1:9" ht="12.75">
      <c r="A67" s="19" t="s">
        <v>80</v>
      </c>
      <c r="B67" s="64">
        <v>57</v>
      </c>
      <c r="C67" s="64">
        <v>49</v>
      </c>
      <c r="D67" s="64">
        <v>30</v>
      </c>
      <c r="E67" s="51">
        <f t="shared" si="2"/>
        <v>136</v>
      </c>
      <c r="F67" s="46">
        <f>Absentee!J67</f>
        <v>38</v>
      </c>
      <c r="G67" s="135"/>
      <c r="H67" s="123">
        <f>SUM(E67:G67)</f>
        <v>174</v>
      </c>
      <c r="I67" s="6">
        <f>SUM(H67-F67)</f>
        <v>136</v>
      </c>
    </row>
    <row r="68" spans="1:9" ht="12.75">
      <c r="A68" s="19" t="s">
        <v>81</v>
      </c>
      <c r="B68" s="64">
        <v>41</v>
      </c>
      <c r="C68" s="64">
        <v>13</v>
      </c>
      <c r="D68" s="64">
        <v>24</v>
      </c>
      <c r="E68" s="41">
        <f t="shared" si="2"/>
        <v>78</v>
      </c>
      <c r="F68" s="43">
        <f>Absentee!J68</f>
        <v>37</v>
      </c>
      <c r="G68" s="20"/>
      <c r="H68" s="13">
        <f>SUM(E68:G68)</f>
        <v>115</v>
      </c>
      <c r="I68" s="6">
        <f>SUM(H68-F68)</f>
        <v>78</v>
      </c>
    </row>
    <row r="69" spans="1:9" ht="12.75">
      <c r="A69" s="19" t="s">
        <v>48</v>
      </c>
      <c r="B69" s="19">
        <v>0</v>
      </c>
      <c r="C69" s="19">
        <v>0</v>
      </c>
      <c r="D69" s="19">
        <v>0</v>
      </c>
      <c r="E69" s="41">
        <f t="shared" si="2"/>
        <v>0</v>
      </c>
      <c r="F69" s="43">
        <f>Absentee!J69</f>
        <v>0</v>
      </c>
      <c r="G69" s="20"/>
      <c r="H69" s="13">
        <f>SUM(E69:G69)</f>
        <v>0</v>
      </c>
      <c r="I69" s="6">
        <f>SUM(H69-F69)</f>
        <v>0</v>
      </c>
    </row>
    <row r="70" spans="1:9" ht="12.75">
      <c r="A70" s="19" t="s">
        <v>45</v>
      </c>
      <c r="B70" s="19">
        <v>0</v>
      </c>
      <c r="C70" s="19">
        <v>0</v>
      </c>
      <c r="D70" s="19">
        <v>0</v>
      </c>
      <c r="E70" s="41">
        <f t="shared" si="2"/>
        <v>0</v>
      </c>
      <c r="F70" s="43">
        <f>Absentee!J70</f>
        <v>0</v>
      </c>
      <c r="G70" s="20"/>
      <c r="H70" s="13">
        <f>SUM(E70:G70)</f>
        <v>0</v>
      </c>
      <c r="I70" s="6">
        <f>SUM(H70-F70)</f>
        <v>0</v>
      </c>
    </row>
    <row r="71" spans="1:9" ht="12.75">
      <c r="A71" s="19" t="s">
        <v>46</v>
      </c>
      <c r="B71" s="63">
        <v>0</v>
      </c>
      <c r="C71" s="63">
        <v>0</v>
      </c>
      <c r="D71" s="63">
        <v>0</v>
      </c>
      <c r="E71" s="50">
        <f t="shared" si="2"/>
        <v>0</v>
      </c>
      <c r="F71" s="45">
        <f>Absentee!J71</f>
        <v>0</v>
      </c>
      <c r="G71" s="134"/>
      <c r="H71" s="18">
        <f>SUM(E71:G71)</f>
        <v>0</v>
      </c>
      <c r="I71" s="6">
        <f>SUM(H71-F71)</f>
        <v>0</v>
      </c>
    </row>
    <row r="72" spans="1:9" ht="12.75">
      <c r="A72" s="35"/>
      <c r="B72" s="151"/>
      <c r="C72" s="152"/>
      <c r="D72" s="152"/>
      <c r="E72" s="152"/>
      <c r="F72" s="152"/>
      <c r="G72" s="152"/>
      <c r="H72" s="155"/>
      <c r="I72" s="29"/>
    </row>
    <row r="73" spans="1:9" ht="15.75">
      <c r="A73" s="38" t="s">
        <v>51</v>
      </c>
      <c r="B73" s="156"/>
      <c r="C73" s="157"/>
      <c r="D73" s="157"/>
      <c r="E73" s="157"/>
      <c r="F73" s="157"/>
      <c r="G73" s="157"/>
      <c r="H73" s="153"/>
      <c r="I73" s="29"/>
    </row>
    <row r="74" spans="1:8" ht="12.75">
      <c r="A74" s="55" t="s">
        <v>82</v>
      </c>
      <c r="B74" s="158"/>
      <c r="C74" s="159"/>
      <c r="D74" s="159"/>
      <c r="E74" s="159"/>
      <c r="F74" s="159"/>
      <c r="G74" s="159"/>
      <c r="H74" s="154"/>
    </row>
    <row r="75" spans="1:9" ht="12.75">
      <c r="A75" s="19" t="s">
        <v>83</v>
      </c>
      <c r="B75" s="64">
        <v>48</v>
      </c>
      <c r="C75" s="64">
        <v>38</v>
      </c>
      <c r="D75" s="64">
        <v>31</v>
      </c>
      <c r="E75" s="51">
        <f aca="true" t="shared" si="13" ref="E75:E137">SUM(B75:D75)</f>
        <v>117</v>
      </c>
      <c r="F75" s="46">
        <f>Absentee!J75</f>
        <v>40</v>
      </c>
      <c r="G75" s="135"/>
      <c r="H75" s="123">
        <f aca="true" t="shared" si="14" ref="H75:H80">SUM(E75:G75)</f>
        <v>157</v>
      </c>
      <c r="I75" s="6">
        <f aca="true" t="shared" si="15" ref="I75:I80">SUM(H75-F75)</f>
        <v>117</v>
      </c>
    </row>
    <row r="76" spans="1:9" ht="12.75">
      <c r="A76" s="19" t="s">
        <v>84</v>
      </c>
      <c r="B76" s="64">
        <v>45</v>
      </c>
      <c r="C76" s="64">
        <v>22</v>
      </c>
      <c r="D76" s="64">
        <v>20</v>
      </c>
      <c r="E76" s="41">
        <f t="shared" si="13"/>
        <v>87</v>
      </c>
      <c r="F76" s="43">
        <f>Absentee!J76</f>
        <v>33</v>
      </c>
      <c r="G76" s="20"/>
      <c r="H76" s="13">
        <f t="shared" si="14"/>
        <v>120</v>
      </c>
      <c r="I76" s="6">
        <f t="shared" si="15"/>
        <v>87</v>
      </c>
    </row>
    <row r="77" spans="1:9" ht="12.75">
      <c r="A77" s="19" t="s">
        <v>85</v>
      </c>
      <c r="B77" s="64">
        <v>4</v>
      </c>
      <c r="C77" s="64">
        <v>2</v>
      </c>
      <c r="D77" s="64">
        <v>2</v>
      </c>
      <c r="E77" s="41">
        <f t="shared" si="13"/>
        <v>8</v>
      </c>
      <c r="F77" s="43">
        <f>Absentee!J77</f>
        <v>2</v>
      </c>
      <c r="G77" s="20"/>
      <c r="H77" s="13">
        <f t="shared" si="14"/>
        <v>10</v>
      </c>
      <c r="I77" s="6">
        <f t="shared" si="15"/>
        <v>8</v>
      </c>
    </row>
    <row r="78" spans="1:9" ht="12.75">
      <c r="A78" s="19" t="s">
        <v>48</v>
      </c>
      <c r="B78" s="19">
        <v>1</v>
      </c>
      <c r="C78" s="19">
        <v>0</v>
      </c>
      <c r="D78" s="19">
        <v>0</v>
      </c>
      <c r="E78" s="41">
        <f t="shared" si="13"/>
        <v>1</v>
      </c>
      <c r="F78" s="43">
        <f>Absentee!J78</f>
        <v>0</v>
      </c>
      <c r="G78" s="20"/>
      <c r="H78" s="13">
        <f t="shared" si="14"/>
        <v>1</v>
      </c>
      <c r="I78" s="6">
        <f t="shared" si="15"/>
        <v>1</v>
      </c>
    </row>
    <row r="79" spans="1:9" ht="12.75">
      <c r="A79" s="19" t="s">
        <v>45</v>
      </c>
      <c r="B79" s="19">
        <v>0</v>
      </c>
      <c r="C79" s="19">
        <v>0</v>
      </c>
      <c r="D79" s="19">
        <v>0</v>
      </c>
      <c r="E79" s="41">
        <f t="shared" si="13"/>
        <v>0</v>
      </c>
      <c r="F79" s="43">
        <f>Absentee!J79</f>
        <v>0</v>
      </c>
      <c r="G79" s="20"/>
      <c r="H79" s="13">
        <f t="shared" si="14"/>
        <v>0</v>
      </c>
      <c r="I79" s="6">
        <f t="shared" si="15"/>
        <v>0</v>
      </c>
    </row>
    <row r="80" spans="1:9" ht="12.75">
      <c r="A80" s="19" t="s">
        <v>46</v>
      </c>
      <c r="B80" s="63">
        <v>0</v>
      </c>
      <c r="C80" s="63">
        <v>0</v>
      </c>
      <c r="D80" s="63">
        <v>1</v>
      </c>
      <c r="E80" s="50">
        <f t="shared" si="13"/>
        <v>1</v>
      </c>
      <c r="F80" s="45">
        <f>Absentee!J80</f>
        <v>0</v>
      </c>
      <c r="G80" s="134"/>
      <c r="H80" s="18">
        <f t="shared" si="14"/>
        <v>1</v>
      </c>
      <c r="I80" s="6">
        <f t="shared" si="15"/>
        <v>1</v>
      </c>
    </row>
    <row r="81" spans="1:9" ht="12.75">
      <c r="A81" s="35"/>
      <c r="B81" s="151"/>
      <c r="C81" s="152"/>
      <c r="D81" s="152"/>
      <c r="E81" s="152"/>
      <c r="F81" s="152"/>
      <c r="G81" s="152"/>
      <c r="H81" s="155"/>
      <c r="I81" s="29"/>
    </row>
    <row r="82" spans="1:8" ht="12.75">
      <c r="A82" s="55" t="s">
        <v>86</v>
      </c>
      <c r="B82" s="158"/>
      <c r="C82" s="159"/>
      <c r="D82" s="159"/>
      <c r="E82" s="159"/>
      <c r="F82" s="159"/>
      <c r="G82" s="159"/>
      <c r="H82" s="154"/>
    </row>
    <row r="83" spans="1:9" ht="12.75">
      <c r="A83" s="19" t="s">
        <v>93</v>
      </c>
      <c r="B83" s="64">
        <v>87</v>
      </c>
      <c r="C83" s="64">
        <v>53</v>
      </c>
      <c r="D83" s="64">
        <v>47</v>
      </c>
      <c r="E83" s="51">
        <f t="shared" si="13"/>
        <v>187</v>
      </c>
      <c r="F83" s="46">
        <f>Absentee!J83</f>
        <v>62</v>
      </c>
      <c r="G83" s="135"/>
      <c r="H83" s="123">
        <f>SUM(E83:G83)</f>
        <v>249</v>
      </c>
      <c r="I83" s="6">
        <f>SUM(H83-F83)</f>
        <v>187</v>
      </c>
    </row>
    <row r="84" spans="1:9" ht="12.75">
      <c r="A84" s="19" t="s">
        <v>48</v>
      </c>
      <c r="B84" s="19">
        <v>0</v>
      </c>
      <c r="C84" s="19">
        <v>3</v>
      </c>
      <c r="D84" s="19">
        <v>1</v>
      </c>
      <c r="E84" s="41">
        <f t="shared" si="13"/>
        <v>4</v>
      </c>
      <c r="F84" s="43">
        <f>Absentee!J84</f>
        <v>1</v>
      </c>
      <c r="G84" s="20"/>
      <c r="H84" s="13">
        <f>SUM(E84:G84)</f>
        <v>5</v>
      </c>
      <c r="I84" s="6">
        <f>SUM(H84-F84)</f>
        <v>4</v>
      </c>
    </row>
    <row r="85" spans="1:9" ht="12.75">
      <c r="A85" s="19" t="s">
        <v>45</v>
      </c>
      <c r="B85" s="19">
        <v>0</v>
      </c>
      <c r="C85" s="19">
        <v>0</v>
      </c>
      <c r="D85" s="19">
        <v>0</v>
      </c>
      <c r="E85" s="41">
        <f t="shared" si="13"/>
        <v>0</v>
      </c>
      <c r="F85" s="43">
        <f>Absentee!J85</f>
        <v>0</v>
      </c>
      <c r="G85" s="20"/>
      <c r="H85" s="13">
        <f>SUM(E85:G85)</f>
        <v>0</v>
      </c>
      <c r="I85" s="6">
        <f>SUM(H85-F85)</f>
        <v>0</v>
      </c>
    </row>
    <row r="86" spans="1:9" ht="12.75">
      <c r="A86" s="19" t="s">
        <v>46</v>
      </c>
      <c r="B86" s="63">
        <v>11</v>
      </c>
      <c r="C86" s="63">
        <v>6</v>
      </c>
      <c r="D86" s="63">
        <v>6</v>
      </c>
      <c r="E86" s="50">
        <f t="shared" si="13"/>
        <v>23</v>
      </c>
      <c r="F86" s="45">
        <f>Absentee!J86</f>
        <v>12</v>
      </c>
      <c r="G86" s="134"/>
      <c r="H86" s="18">
        <f>SUM(E86:G86)</f>
        <v>35</v>
      </c>
      <c r="I86" s="6">
        <f>SUM(H86-F86)</f>
        <v>23</v>
      </c>
    </row>
    <row r="87" spans="1:9" ht="12.75">
      <c r="A87" s="35"/>
      <c r="B87" s="151"/>
      <c r="C87" s="152"/>
      <c r="D87" s="152"/>
      <c r="E87" s="152"/>
      <c r="F87" s="152"/>
      <c r="G87" s="152"/>
      <c r="H87" s="155"/>
      <c r="I87" s="29"/>
    </row>
    <row r="88" spans="1:8" ht="12.75">
      <c r="A88" s="55" t="s">
        <v>94</v>
      </c>
      <c r="B88" s="158"/>
      <c r="C88" s="159"/>
      <c r="D88" s="159"/>
      <c r="E88" s="159"/>
      <c r="F88" s="159"/>
      <c r="G88" s="159"/>
      <c r="H88" s="154"/>
    </row>
    <row r="89" spans="1:9" ht="12.75">
      <c r="A89" s="19" t="s">
        <v>95</v>
      </c>
      <c r="B89" s="64">
        <v>86</v>
      </c>
      <c r="C89" s="64">
        <v>57</v>
      </c>
      <c r="D89" s="64">
        <v>47</v>
      </c>
      <c r="E89" s="51">
        <f t="shared" si="13"/>
        <v>190</v>
      </c>
      <c r="F89" s="46">
        <f>Absentee!J89</f>
        <v>61</v>
      </c>
      <c r="G89" s="135"/>
      <c r="H89" s="123">
        <f>SUM(E89:G89)</f>
        <v>251</v>
      </c>
      <c r="I89" s="6">
        <f>SUM(H89-F89)</f>
        <v>190</v>
      </c>
    </row>
    <row r="90" spans="1:9" ht="12.75">
      <c r="A90" s="19" t="s">
        <v>48</v>
      </c>
      <c r="B90" s="19">
        <v>0</v>
      </c>
      <c r="C90" s="19">
        <v>0</v>
      </c>
      <c r="D90" s="19">
        <v>1</v>
      </c>
      <c r="E90" s="41">
        <f t="shared" si="13"/>
        <v>1</v>
      </c>
      <c r="F90" s="43">
        <f>Absentee!J90</f>
        <v>1</v>
      </c>
      <c r="G90" s="20"/>
      <c r="H90" s="13">
        <f>SUM(E90:G90)</f>
        <v>2</v>
      </c>
      <c r="I90" s="6">
        <f>SUM(H90-F90)</f>
        <v>1</v>
      </c>
    </row>
    <row r="91" spans="1:9" ht="12.75">
      <c r="A91" s="19" t="s">
        <v>45</v>
      </c>
      <c r="B91" s="19">
        <v>0</v>
      </c>
      <c r="C91" s="19">
        <v>0</v>
      </c>
      <c r="D91" s="19">
        <v>0</v>
      </c>
      <c r="E91" s="41">
        <f t="shared" si="13"/>
        <v>0</v>
      </c>
      <c r="F91" s="43">
        <f>Absentee!J91</f>
        <v>0</v>
      </c>
      <c r="G91" s="20"/>
      <c r="H91" s="13">
        <f>SUM(E91:G91)</f>
        <v>0</v>
      </c>
      <c r="I91" s="6">
        <f>SUM(H91-F91)</f>
        <v>0</v>
      </c>
    </row>
    <row r="92" spans="1:9" ht="12.75">
      <c r="A92" s="19" t="s">
        <v>46</v>
      </c>
      <c r="B92" s="63">
        <v>12</v>
      </c>
      <c r="C92" s="63">
        <v>5</v>
      </c>
      <c r="D92" s="63">
        <v>6</v>
      </c>
      <c r="E92" s="50">
        <f t="shared" si="13"/>
        <v>23</v>
      </c>
      <c r="F92" s="45">
        <f>Absentee!J92</f>
        <v>13</v>
      </c>
      <c r="G92" s="134"/>
      <c r="H92" s="18">
        <f>SUM(E92:G92)</f>
        <v>36</v>
      </c>
      <c r="I92" s="6">
        <f>SUM(H92-F92)</f>
        <v>23</v>
      </c>
    </row>
    <row r="93" spans="1:9" ht="12.75">
      <c r="A93" s="35"/>
      <c r="B93" s="151"/>
      <c r="C93" s="152"/>
      <c r="D93" s="152"/>
      <c r="E93" s="152"/>
      <c r="F93" s="152"/>
      <c r="G93" s="152"/>
      <c r="H93" s="155"/>
      <c r="I93" s="29"/>
    </row>
    <row r="94" spans="1:8" ht="12.75">
      <c r="A94" s="55" t="s">
        <v>96</v>
      </c>
      <c r="B94" s="158"/>
      <c r="C94" s="159"/>
      <c r="D94" s="159"/>
      <c r="E94" s="159"/>
      <c r="F94" s="159"/>
      <c r="G94" s="159"/>
      <c r="H94" s="154"/>
    </row>
    <row r="95" spans="1:9" ht="12.75">
      <c r="A95" s="19" t="s">
        <v>97</v>
      </c>
      <c r="B95" s="64">
        <v>88</v>
      </c>
      <c r="C95" s="64">
        <v>56</v>
      </c>
      <c r="D95" s="64">
        <v>47</v>
      </c>
      <c r="E95" s="51">
        <f t="shared" si="13"/>
        <v>191</v>
      </c>
      <c r="F95" s="46">
        <f>Absentee!J95</f>
        <v>57</v>
      </c>
      <c r="G95" s="135"/>
      <c r="H95" s="123">
        <f>SUM(E95:G95)</f>
        <v>248</v>
      </c>
      <c r="I95" s="6">
        <f>SUM(H95-F95)</f>
        <v>191</v>
      </c>
    </row>
    <row r="96" spans="1:9" ht="12.75">
      <c r="A96" s="19" t="s">
        <v>48</v>
      </c>
      <c r="B96" s="19">
        <v>0</v>
      </c>
      <c r="C96" s="19">
        <v>1</v>
      </c>
      <c r="D96" s="19">
        <v>2</v>
      </c>
      <c r="E96" s="41">
        <f t="shared" si="13"/>
        <v>3</v>
      </c>
      <c r="F96" s="43">
        <f>Absentee!J96</f>
        <v>1</v>
      </c>
      <c r="G96" s="20"/>
      <c r="H96" s="13">
        <f>SUM(E96:G96)</f>
        <v>4</v>
      </c>
      <c r="I96" s="6">
        <f>SUM(H96-F96)</f>
        <v>3</v>
      </c>
    </row>
    <row r="97" spans="1:9" ht="12.75">
      <c r="A97" s="19" t="s">
        <v>45</v>
      </c>
      <c r="B97" s="19">
        <v>0</v>
      </c>
      <c r="C97" s="19">
        <v>0</v>
      </c>
      <c r="D97" s="19">
        <v>0</v>
      </c>
      <c r="E97" s="41">
        <f t="shared" si="13"/>
        <v>0</v>
      </c>
      <c r="F97" s="43">
        <f>Absentee!J97</f>
        <v>0</v>
      </c>
      <c r="G97" s="20"/>
      <c r="H97" s="13">
        <f>SUM(E97:G97)</f>
        <v>0</v>
      </c>
      <c r="I97" s="6">
        <f>SUM(H97-F97)</f>
        <v>0</v>
      </c>
    </row>
    <row r="98" spans="1:9" ht="12.75">
      <c r="A98" s="19" t="s">
        <v>46</v>
      </c>
      <c r="B98" s="63">
        <v>10</v>
      </c>
      <c r="C98" s="63">
        <v>5</v>
      </c>
      <c r="D98" s="63">
        <v>5</v>
      </c>
      <c r="E98" s="50">
        <f t="shared" si="13"/>
        <v>20</v>
      </c>
      <c r="F98" s="43">
        <f>Absentee!J98</f>
        <v>17</v>
      </c>
      <c r="G98" s="134"/>
      <c r="H98" s="18">
        <f>SUM(E98:G98)</f>
        <v>37</v>
      </c>
      <c r="I98" s="6">
        <f>SUM(H98-F98)</f>
        <v>20</v>
      </c>
    </row>
    <row r="99" spans="1:9" ht="12.75">
      <c r="A99" s="35"/>
      <c r="B99" s="78"/>
      <c r="C99" s="79"/>
      <c r="D99" s="79"/>
      <c r="E99" s="79"/>
      <c r="F99" s="79"/>
      <c r="G99" s="79"/>
      <c r="H99" s="102"/>
      <c r="I99" s="29"/>
    </row>
    <row r="100" spans="1:8" ht="12.75">
      <c r="A100" s="70" t="s">
        <v>125</v>
      </c>
      <c r="B100" s="82"/>
      <c r="C100" s="81"/>
      <c r="D100" s="81"/>
      <c r="E100" s="81"/>
      <c r="F100" s="81"/>
      <c r="G100" s="81"/>
      <c r="H100" s="101"/>
    </row>
    <row r="101" spans="1:9" ht="12.75">
      <c r="A101" s="19" t="s">
        <v>126</v>
      </c>
      <c r="B101" s="64">
        <v>78</v>
      </c>
      <c r="C101" s="64"/>
      <c r="D101" s="64"/>
      <c r="E101" s="51">
        <f t="shared" si="13"/>
        <v>78</v>
      </c>
      <c r="F101" s="46">
        <f>Absentee!J213</f>
        <v>28</v>
      </c>
      <c r="G101" s="135"/>
      <c r="H101" s="123">
        <f>SUM(E101:G101)</f>
        <v>106</v>
      </c>
      <c r="I101" s="6">
        <f>SUM(H101-F101)</f>
        <v>78</v>
      </c>
    </row>
    <row r="102" spans="1:9" ht="12.75">
      <c r="A102" s="19" t="s">
        <v>48</v>
      </c>
      <c r="B102" s="19">
        <v>0</v>
      </c>
      <c r="C102" s="19"/>
      <c r="D102" s="19"/>
      <c r="E102" s="41">
        <f t="shared" si="13"/>
        <v>0</v>
      </c>
      <c r="F102" s="46">
        <f>Absentee!J214</f>
        <v>0</v>
      </c>
      <c r="G102" s="20"/>
      <c r="H102" s="13">
        <f>SUM(E102:G102)</f>
        <v>0</v>
      </c>
      <c r="I102" s="6">
        <f>SUM(H102-F102)</f>
        <v>0</v>
      </c>
    </row>
    <row r="103" spans="1:9" ht="12.75">
      <c r="A103" s="19" t="s">
        <v>45</v>
      </c>
      <c r="B103" s="19">
        <v>0</v>
      </c>
      <c r="C103" s="19"/>
      <c r="D103" s="19"/>
      <c r="E103" s="41">
        <f t="shared" si="13"/>
        <v>0</v>
      </c>
      <c r="F103" s="46">
        <f>Absentee!J215</f>
        <v>0</v>
      </c>
      <c r="G103" s="20"/>
      <c r="H103" s="13">
        <f>SUM(E103:G103)</f>
        <v>0</v>
      </c>
      <c r="I103" s="6">
        <f>SUM(H103-F103)</f>
        <v>0</v>
      </c>
    </row>
    <row r="104" spans="1:9" ht="12.75">
      <c r="A104" s="19" t="s">
        <v>46</v>
      </c>
      <c r="B104" s="63">
        <v>20</v>
      </c>
      <c r="C104" s="63"/>
      <c r="D104" s="63"/>
      <c r="E104" s="50">
        <f t="shared" si="13"/>
        <v>20</v>
      </c>
      <c r="F104" s="168">
        <f>Absentee!J216</f>
        <v>6</v>
      </c>
      <c r="G104" s="134"/>
      <c r="H104" s="18">
        <f>SUM(E104:G104)</f>
        <v>26</v>
      </c>
      <c r="I104" s="6">
        <f>SUM(H104-F104)</f>
        <v>20</v>
      </c>
    </row>
    <row r="105" spans="1:9" ht="12.75">
      <c r="A105" s="35"/>
      <c r="B105" s="151"/>
      <c r="C105" s="152"/>
      <c r="D105" s="152"/>
      <c r="E105" s="152"/>
      <c r="F105" s="152"/>
      <c r="G105" s="152"/>
      <c r="H105" s="155"/>
      <c r="I105" s="29"/>
    </row>
    <row r="106" spans="1:8" ht="12.75">
      <c r="A106" s="70" t="s">
        <v>127</v>
      </c>
      <c r="B106" s="158"/>
      <c r="C106" s="159"/>
      <c r="D106" s="159"/>
      <c r="E106" s="159"/>
      <c r="F106" s="159"/>
      <c r="G106" s="159"/>
      <c r="H106" s="154"/>
    </row>
    <row r="107" spans="1:9" ht="12.75">
      <c r="A107" s="19" t="s">
        <v>48</v>
      </c>
      <c r="B107" s="64">
        <v>3</v>
      </c>
      <c r="C107" s="64"/>
      <c r="D107" s="64"/>
      <c r="E107" s="51">
        <f t="shared" si="13"/>
        <v>3</v>
      </c>
      <c r="F107" s="46">
        <f>Absentee!J219</f>
        <v>1</v>
      </c>
      <c r="G107" s="135"/>
      <c r="H107" s="123">
        <f>SUM(E107:G107)</f>
        <v>4</v>
      </c>
      <c r="I107" s="6">
        <f>SUM(H107-F107)</f>
        <v>3</v>
      </c>
    </row>
    <row r="108" spans="1:9" ht="12.75">
      <c r="A108" s="19" t="s">
        <v>45</v>
      </c>
      <c r="B108" s="19">
        <v>0</v>
      </c>
      <c r="C108" s="19"/>
      <c r="D108" s="19"/>
      <c r="E108" s="41">
        <f t="shared" si="13"/>
        <v>0</v>
      </c>
      <c r="F108" s="46">
        <f>Absentee!J220</f>
        <v>0</v>
      </c>
      <c r="G108" s="20"/>
      <c r="H108" s="13">
        <f>SUM(E108:G108)</f>
        <v>0</v>
      </c>
      <c r="I108" s="6">
        <f>SUM(H108-F108)</f>
        <v>0</v>
      </c>
    </row>
    <row r="109" spans="1:9" ht="12.75">
      <c r="A109" s="19" t="s">
        <v>46</v>
      </c>
      <c r="B109" s="63">
        <v>95</v>
      </c>
      <c r="C109" s="63"/>
      <c r="D109" s="63"/>
      <c r="E109" s="50">
        <f t="shared" si="13"/>
        <v>95</v>
      </c>
      <c r="F109" s="168">
        <f>Absentee!J221</f>
        <v>33</v>
      </c>
      <c r="G109" s="134"/>
      <c r="H109" s="18">
        <f>SUM(E109:G109)</f>
        <v>128</v>
      </c>
      <c r="I109" s="6">
        <f>SUM(H109-F109)</f>
        <v>95</v>
      </c>
    </row>
    <row r="110" spans="1:9" ht="12.75">
      <c r="A110" s="35"/>
      <c r="B110" s="151"/>
      <c r="C110" s="152"/>
      <c r="D110" s="152"/>
      <c r="E110" s="152"/>
      <c r="F110" s="152"/>
      <c r="G110" s="152"/>
      <c r="H110" s="155"/>
      <c r="I110" s="29"/>
    </row>
    <row r="111" spans="1:8" ht="12.75">
      <c r="A111" s="70" t="s">
        <v>128</v>
      </c>
      <c r="B111" s="158"/>
      <c r="C111" s="159"/>
      <c r="D111" s="159"/>
      <c r="E111" s="159"/>
      <c r="F111" s="159"/>
      <c r="G111" s="159"/>
      <c r="H111" s="154"/>
    </row>
    <row r="112" spans="1:9" ht="12.75">
      <c r="A112" s="19" t="s">
        <v>48</v>
      </c>
      <c r="B112" s="64"/>
      <c r="C112" s="64">
        <v>12</v>
      </c>
      <c r="D112" s="64"/>
      <c r="E112" s="51">
        <f t="shared" si="13"/>
        <v>12</v>
      </c>
      <c r="F112" s="46">
        <f>Absentee!J224</f>
        <v>9</v>
      </c>
      <c r="G112" s="135"/>
      <c r="H112" s="123">
        <f>SUM(E112:G112)</f>
        <v>21</v>
      </c>
      <c r="I112" s="6">
        <f>SUM(H112-F112)</f>
        <v>12</v>
      </c>
    </row>
    <row r="113" spans="1:9" ht="12.75">
      <c r="A113" s="19" t="s">
        <v>45</v>
      </c>
      <c r="B113" s="19"/>
      <c r="C113" s="19">
        <v>0</v>
      </c>
      <c r="D113" s="19"/>
      <c r="E113" s="41">
        <f t="shared" si="13"/>
        <v>0</v>
      </c>
      <c r="F113" s="46">
        <f>Absentee!J225</f>
        <v>0</v>
      </c>
      <c r="G113" s="20"/>
      <c r="H113" s="13">
        <f>SUM(E113:G113)</f>
        <v>0</v>
      </c>
      <c r="I113" s="6">
        <f>SUM(H113-F113)</f>
        <v>0</v>
      </c>
    </row>
    <row r="114" spans="1:9" ht="12.75">
      <c r="A114" s="19" t="s">
        <v>46</v>
      </c>
      <c r="B114" s="63"/>
      <c r="C114" s="63">
        <v>50</v>
      </c>
      <c r="D114" s="63"/>
      <c r="E114" s="50">
        <f t="shared" si="13"/>
        <v>50</v>
      </c>
      <c r="F114" s="168">
        <f>Absentee!J226</f>
        <v>17</v>
      </c>
      <c r="G114" s="134"/>
      <c r="H114" s="18">
        <f>SUM(E114:G114)</f>
        <v>67</v>
      </c>
      <c r="I114" s="6">
        <f>SUM(H114-F114)</f>
        <v>50</v>
      </c>
    </row>
    <row r="115" spans="1:9" ht="12.75">
      <c r="A115" s="35"/>
      <c r="B115" s="151"/>
      <c r="C115" s="152"/>
      <c r="D115" s="152"/>
      <c r="E115" s="152"/>
      <c r="F115" s="152"/>
      <c r="G115" s="152"/>
      <c r="H115" s="155"/>
      <c r="I115" s="29"/>
    </row>
    <row r="116" spans="1:8" ht="12.75">
      <c r="A116" s="70" t="s">
        <v>129</v>
      </c>
      <c r="B116" s="158"/>
      <c r="C116" s="159"/>
      <c r="D116" s="159"/>
      <c r="E116" s="159"/>
      <c r="F116" s="159"/>
      <c r="G116" s="159"/>
      <c r="H116" s="154"/>
    </row>
    <row r="117" spans="1:9" ht="12.75">
      <c r="A117" s="19" t="s">
        <v>48</v>
      </c>
      <c r="B117" s="64"/>
      <c r="C117" s="64">
        <v>8</v>
      </c>
      <c r="D117" s="64"/>
      <c r="E117" s="51">
        <f t="shared" si="13"/>
        <v>8</v>
      </c>
      <c r="F117" s="46">
        <f>Absentee!J229</f>
        <v>6</v>
      </c>
      <c r="G117" s="135"/>
      <c r="H117" s="123">
        <f>SUM(E117:G117)</f>
        <v>14</v>
      </c>
      <c r="I117" s="6">
        <f>SUM(H117-F117)</f>
        <v>8</v>
      </c>
    </row>
    <row r="118" spans="1:9" ht="12.75">
      <c r="A118" s="19" t="s">
        <v>45</v>
      </c>
      <c r="B118" s="19"/>
      <c r="C118" s="19">
        <v>0</v>
      </c>
      <c r="D118" s="19"/>
      <c r="E118" s="41">
        <f t="shared" si="13"/>
        <v>0</v>
      </c>
      <c r="F118" s="46">
        <f>Absentee!J230</f>
        <v>0</v>
      </c>
      <c r="G118" s="20"/>
      <c r="H118" s="13">
        <f>SUM(E118:G118)</f>
        <v>0</v>
      </c>
      <c r="I118" s="6">
        <f>SUM(H118-F118)</f>
        <v>0</v>
      </c>
    </row>
    <row r="119" spans="1:9" ht="12.75">
      <c r="A119" s="19" t="s">
        <v>46</v>
      </c>
      <c r="B119" s="63"/>
      <c r="C119" s="63">
        <v>54</v>
      </c>
      <c r="D119" s="63"/>
      <c r="E119" s="50">
        <f t="shared" si="13"/>
        <v>54</v>
      </c>
      <c r="F119" s="46">
        <f>Absentee!J231</f>
        <v>20</v>
      </c>
      <c r="G119" s="134"/>
      <c r="H119" s="18">
        <f>SUM(E119:G119)</f>
        <v>74</v>
      </c>
      <c r="I119" s="6">
        <f>SUM(H119-F119)</f>
        <v>54</v>
      </c>
    </row>
    <row r="120" spans="1:9" ht="12.75">
      <c r="A120" s="35"/>
      <c r="B120" s="78"/>
      <c r="C120" s="79"/>
      <c r="D120" s="79"/>
      <c r="E120" s="79"/>
      <c r="F120" s="79"/>
      <c r="G120" s="79"/>
      <c r="H120" s="102"/>
      <c r="I120" s="29"/>
    </row>
    <row r="121" spans="1:8" ht="12.75">
      <c r="A121" s="70" t="s">
        <v>143</v>
      </c>
      <c r="B121" s="82"/>
      <c r="C121" s="81"/>
      <c r="D121" s="81"/>
      <c r="E121" s="81"/>
      <c r="F121" s="81"/>
      <c r="G121" s="81"/>
      <c r="H121" s="101"/>
    </row>
    <row r="122" spans="1:9" ht="12.75">
      <c r="A122" s="19" t="s">
        <v>144</v>
      </c>
      <c r="B122" s="64">
        <v>52</v>
      </c>
      <c r="C122" s="64">
        <v>21</v>
      </c>
      <c r="D122" s="64">
        <v>30</v>
      </c>
      <c r="E122" s="51">
        <f t="shared" si="13"/>
        <v>103</v>
      </c>
      <c r="F122" s="46">
        <f>Absentee!J284</f>
        <v>35</v>
      </c>
      <c r="G122" s="135"/>
      <c r="H122" s="123">
        <f>SUM(E122:G122)</f>
        <v>138</v>
      </c>
      <c r="I122" s="6">
        <f>SUM(H122-F122)</f>
        <v>103</v>
      </c>
    </row>
    <row r="123" spans="1:9" ht="12.75">
      <c r="A123" s="19" t="s">
        <v>111</v>
      </c>
      <c r="B123" s="64">
        <v>66</v>
      </c>
      <c r="C123" s="64">
        <v>37</v>
      </c>
      <c r="D123" s="64">
        <v>37</v>
      </c>
      <c r="E123" s="41">
        <f t="shared" si="13"/>
        <v>140</v>
      </c>
      <c r="F123" s="46">
        <f>Absentee!J285</f>
        <v>45</v>
      </c>
      <c r="G123" s="20"/>
      <c r="H123" s="13">
        <f>SUM(E123:G123)</f>
        <v>185</v>
      </c>
      <c r="I123" s="6">
        <f>SUM(H123-F123)</f>
        <v>140</v>
      </c>
    </row>
    <row r="124" spans="1:9" ht="12.75">
      <c r="A124" s="19" t="s">
        <v>48</v>
      </c>
      <c r="B124" s="19">
        <v>1</v>
      </c>
      <c r="C124" s="19">
        <v>1</v>
      </c>
      <c r="D124" s="19">
        <v>1</v>
      </c>
      <c r="E124" s="41">
        <f t="shared" si="13"/>
        <v>3</v>
      </c>
      <c r="F124" s="46">
        <f>Absentee!J286</f>
        <v>1</v>
      </c>
      <c r="G124" s="20"/>
      <c r="H124" s="13">
        <f>SUM(E124:G124)</f>
        <v>4</v>
      </c>
      <c r="I124" s="6">
        <f>SUM(H124-F124)</f>
        <v>3</v>
      </c>
    </row>
    <row r="125" spans="1:9" ht="12.75">
      <c r="A125" s="19" t="s">
        <v>45</v>
      </c>
      <c r="B125" s="19">
        <v>0</v>
      </c>
      <c r="C125" s="19">
        <v>0</v>
      </c>
      <c r="D125" s="19">
        <v>0</v>
      </c>
      <c r="E125" s="41">
        <f t="shared" si="13"/>
        <v>0</v>
      </c>
      <c r="F125" s="46">
        <f>Absentee!J287</f>
        <v>0</v>
      </c>
      <c r="G125" s="20"/>
      <c r="H125" s="13">
        <f>SUM(E125:G125)</f>
        <v>0</v>
      </c>
      <c r="I125" s="6">
        <f>SUM(H125-F125)</f>
        <v>0</v>
      </c>
    </row>
    <row r="126" spans="1:9" ht="12.75">
      <c r="A126" s="19" t="s">
        <v>46</v>
      </c>
      <c r="B126" s="63">
        <v>77</v>
      </c>
      <c r="C126" s="63">
        <v>65</v>
      </c>
      <c r="D126" s="63">
        <v>40</v>
      </c>
      <c r="E126" s="50">
        <f t="shared" si="13"/>
        <v>182</v>
      </c>
      <c r="F126" s="168">
        <f>Absentee!J288</f>
        <v>69</v>
      </c>
      <c r="G126" s="134"/>
      <c r="H126" s="18">
        <f>SUM(E126:G126)</f>
        <v>251</v>
      </c>
      <c r="I126" s="6">
        <f>SUM(H126-F126)</f>
        <v>182</v>
      </c>
    </row>
    <row r="127" spans="1:9" ht="12.75">
      <c r="A127" s="35"/>
      <c r="B127" s="151"/>
      <c r="C127" s="152"/>
      <c r="D127" s="152"/>
      <c r="E127" s="152"/>
      <c r="F127" s="152"/>
      <c r="G127" s="152"/>
      <c r="H127" s="155"/>
      <c r="I127" s="29"/>
    </row>
    <row r="128" spans="1:8" ht="12.75">
      <c r="A128" s="70" t="s">
        <v>152</v>
      </c>
      <c r="B128" s="158"/>
      <c r="C128" s="159"/>
      <c r="D128" s="159"/>
      <c r="E128" s="159"/>
      <c r="F128" s="159"/>
      <c r="G128" s="159"/>
      <c r="H128" s="154"/>
    </row>
    <row r="129" spans="1:9" ht="12.75">
      <c r="A129" s="19" t="s">
        <v>153</v>
      </c>
      <c r="B129" s="64">
        <v>72</v>
      </c>
      <c r="C129" s="64">
        <v>38</v>
      </c>
      <c r="D129" s="64">
        <v>39</v>
      </c>
      <c r="E129" s="51">
        <f t="shared" si="13"/>
        <v>149</v>
      </c>
      <c r="F129" s="46">
        <f>Absentee!J291</f>
        <v>46</v>
      </c>
      <c r="G129" s="135"/>
      <c r="H129" s="123">
        <f>SUM(E129:G129)</f>
        <v>195</v>
      </c>
      <c r="I129" s="6">
        <f>SUM(H129-F129)</f>
        <v>149</v>
      </c>
    </row>
    <row r="130" spans="1:9" ht="12.75">
      <c r="A130" s="19" t="s">
        <v>48</v>
      </c>
      <c r="B130" s="64">
        <v>0</v>
      </c>
      <c r="C130" s="64">
        <v>1</v>
      </c>
      <c r="D130" s="64">
        <v>1</v>
      </c>
      <c r="E130" s="41">
        <f t="shared" si="13"/>
        <v>2</v>
      </c>
      <c r="F130" s="46">
        <f>Absentee!J292</f>
        <v>2</v>
      </c>
      <c r="G130" s="20"/>
      <c r="H130" s="13">
        <f>SUM(E130:G130)</f>
        <v>4</v>
      </c>
      <c r="I130" s="6">
        <f>SUM(H130-F130)</f>
        <v>2</v>
      </c>
    </row>
    <row r="131" spans="1:9" ht="12.75">
      <c r="A131" s="19" t="s">
        <v>45</v>
      </c>
      <c r="B131" s="19">
        <v>0</v>
      </c>
      <c r="C131" s="19">
        <v>0</v>
      </c>
      <c r="D131" s="19">
        <v>0</v>
      </c>
      <c r="E131" s="41">
        <f t="shared" si="13"/>
        <v>0</v>
      </c>
      <c r="F131" s="46">
        <f>Absentee!J293</f>
        <v>0</v>
      </c>
      <c r="G131" s="20"/>
      <c r="H131" s="13">
        <f>SUM(E131:G131)</f>
        <v>0</v>
      </c>
      <c r="I131" s="6">
        <f>SUM(H131-F131)</f>
        <v>0</v>
      </c>
    </row>
    <row r="132" spans="1:9" ht="12.75">
      <c r="A132" s="19" t="s">
        <v>46</v>
      </c>
      <c r="B132" s="63">
        <v>26</v>
      </c>
      <c r="C132" s="63">
        <v>23</v>
      </c>
      <c r="D132" s="63">
        <v>14</v>
      </c>
      <c r="E132" s="50">
        <f t="shared" si="13"/>
        <v>63</v>
      </c>
      <c r="F132" s="168">
        <f>Absentee!J294</f>
        <v>27</v>
      </c>
      <c r="G132" s="134"/>
      <c r="H132" s="18">
        <f>SUM(E132:G132)</f>
        <v>90</v>
      </c>
      <c r="I132" s="6">
        <f>SUM(H132-F132)</f>
        <v>63</v>
      </c>
    </row>
    <row r="133" spans="1:9" ht="12.75">
      <c r="A133" s="136"/>
      <c r="B133" s="151"/>
      <c r="C133" s="152"/>
      <c r="D133" s="152"/>
      <c r="E133" s="152"/>
      <c r="F133" s="152"/>
      <c r="G133" s="152"/>
      <c r="H133" s="155"/>
      <c r="I133" s="29"/>
    </row>
    <row r="134" spans="1:8" ht="12.75">
      <c r="A134" s="70" t="s">
        <v>145</v>
      </c>
      <c r="B134" s="158"/>
      <c r="C134" s="159"/>
      <c r="D134" s="159"/>
      <c r="E134" s="159"/>
      <c r="F134" s="159"/>
      <c r="G134" s="159"/>
      <c r="H134" s="154"/>
    </row>
    <row r="135" spans="1:9" ht="12.75">
      <c r="A135" s="19" t="s">
        <v>146</v>
      </c>
      <c r="B135" s="64">
        <v>44</v>
      </c>
      <c r="C135" s="64">
        <v>30</v>
      </c>
      <c r="D135" s="64">
        <v>32</v>
      </c>
      <c r="E135" s="51">
        <f t="shared" si="13"/>
        <v>106</v>
      </c>
      <c r="F135" s="46">
        <f>Absentee!J297</f>
        <v>34</v>
      </c>
      <c r="G135" s="135"/>
      <c r="H135" s="123">
        <f aca="true" t="shared" si="16" ref="H135:H144">SUM(E135:G135)</f>
        <v>140</v>
      </c>
      <c r="I135" s="6">
        <f aca="true" t="shared" si="17" ref="I135:I144">SUM(H135-F135)</f>
        <v>106</v>
      </c>
    </row>
    <row r="136" spans="1:9" ht="12.75">
      <c r="A136" s="19" t="s">
        <v>147</v>
      </c>
      <c r="B136" s="64">
        <v>56</v>
      </c>
      <c r="C136" s="64">
        <v>25</v>
      </c>
      <c r="D136" s="64">
        <v>33</v>
      </c>
      <c r="E136" s="41">
        <f t="shared" si="13"/>
        <v>114</v>
      </c>
      <c r="F136" s="46">
        <f>Absentee!J298</f>
        <v>34</v>
      </c>
      <c r="G136" s="20"/>
      <c r="H136" s="13">
        <f t="shared" si="16"/>
        <v>148</v>
      </c>
      <c r="I136" s="6">
        <f>SUM(H136-F136)</f>
        <v>114</v>
      </c>
    </row>
    <row r="137" spans="1:9" ht="12.75">
      <c r="A137" s="19" t="s">
        <v>148</v>
      </c>
      <c r="B137" s="64">
        <v>40</v>
      </c>
      <c r="C137" s="64">
        <v>11</v>
      </c>
      <c r="D137" s="64">
        <v>14</v>
      </c>
      <c r="E137" s="41">
        <f t="shared" si="13"/>
        <v>65</v>
      </c>
      <c r="F137" s="46">
        <f>Absentee!J299</f>
        <v>26</v>
      </c>
      <c r="G137" s="20"/>
      <c r="H137" s="13">
        <f t="shared" si="16"/>
        <v>91</v>
      </c>
      <c r="I137" s="6">
        <f>SUM(H137-F137)</f>
        <v>65</v>
      </c>
    </row>
    <row r="138" spans="1:9" ht="12.75">
      <c r="A138" s="19" t="s">
        <v>149</v>
      </c>
      <c r="B138" s="64">
        <v>49</v>
      </c>
      <c r="C138" s="64">
        <v>34</v>
      </c>
      <c r="D138" s="64">
        <v>30</v>
      </c>
      <c r="E138" s="41">
        <f aca="true" t="shared" si="18" ref="E138:E187">SUM(B138:D138)</f>
        <v>113</v>
      </c>
      <c r="F138" s="46">
        <f>Absentee!J300</f>
        <v>35</v>
      </c>
      <c r="G138" s="20"/>
      <c r="H138" s="13">
        <f t="shared" si="16"/>
        <v>148</v>
      </c>
      <c r="I138" s="6">
        <f t="shared" si="17"/>
        <v>113</v>
      </c>
    </row>
    <row r="139" spans="1:9" ht="12.75">
      <c r="A139" s="19" t="s">
        <v>54</v>
      </c>
      <c r="B139" s="64">
        <v>20</v>
      </c>
      <c r="C139" s="64">
        <v>8</v>
      </c>
      <c r="D139" s="64">
        <v>12</v>
      </c>
      <c r="E139" s="41">
        <f t="shared" si="18"/>
        <v>40</v>
      </c>
      <c r="F139" s="46">
        <f>Absentee!J301</f>
        <v>22</v>
      </c>
      <c r="G139" s="20"/>
      <c r="H139" s="13">
        <f t="shared" si="16"/>
        <v>62</v>
      </c>
      <c r="I139" s="6">
        <f t="shared" si="17"/>
        <v>40</v>
      </c>
    </row>
    <row r="140" spans="1:9" ht="12.75">
      <c r="A140" s="19" t="s">
        <v>150</v>
      </c>
      <c r="B140" s="64">
        <v>43</v>
      </c>
      <c r="C140" s="64">
        <v>37</v>
      </c>
      <c r="D140" s="64">
        <v>31</v>
      </c>
      <c r="E140" s="41">
        <f t="shared" si="18"/>
        <v>111</v>
      </c>
      <c r="F140" s="46">
        <f>Absentee!J302</f>
        <v>38</v>
      </c>
      <c r="G140" s="20"/>
      <c r="H140" s="13">
        <f t="shared" si="16"/>
        <v>149</v>
      </c>
      <c r="I140" s="6">
        <f t="shared" si="17"/>
        <v>111</v>
      </c>
    </row>
    <row r="141" spans="1:9" ht="12.75">
      <c r="A141" s="19" t="s">
        <v>151</v>
      </c>
      <c r="B141" s="64">
        <v>58</v>
      </c>
      <c r="C141" s="64">
        <v>33</v>
      </c>
      <c r="D141" s="64">
        <v>33</v>
      </c>
      <c r="E141" s="41">
        <f t="shared" si="18"/>
        <v>124</v>
      </c>
      <c r="F141" s="46">
        <f>Absentee!J303</f>
        <v>38</v>
      </c>
      <c r="G141" s="20"/>
      <c r="H141" s="13">
        <f t="shared" si="16"/>
        <v>162</v>
      </c>
      <c r="I141" s="6">
        <f t="shared" si="17"/>
        <v>124</v>
      </c>
    </row>
    <row r="142" spans="1:9" ht="12.75">
      <c r="A142" s="19" t="s">
        <v>48</v>
      </c>
      <c r="B142" s="19">
        <v>0</v>
      </c>
      <c r="C142" s="19">
        <v>0</v>
      </c>
      <c r="D142" s="19">
        <v>0</v>
      </c>
      <c r="E142" s="41">
        <f t="shared" si="18"/>
        <v>0</v>
      </c>
      <c r="F142" s="46">
        <f>Absentee!J304</f>
        <v>2</v>
      </c>
      <c r="G142" s="20"/>
      <c r="H142" s="13">
        <f t="shared" si="16"/>
        <v>2</v>
      </c>
      <c r="I142" s="6">
        <f t="shared" si="17"/>
        <v>0</v>
      </c>
    </row>
    <row r="143" spans="1:9" ht="12.75">
      <c r="A143" s="19" t="s">
        <v>45</v>
      </c>
      <c r="B143" s="19">
        <v>0</v>
      </c>
      <c r="C143" s="19">
        <v>0</v>
      </c>
      <c r="D143" s="19">
        <v>0</v>
      </c>
      <c r="E143" s="41">
        <f t="shared" si="18"/>
        <v>0</v>
      </c>
      <c r="F143" s="46">
        <f>Absentee!J305</f>
        <v>0</v>
      </c>
      <c r="G143" s="20"/>
      <c r="H143" s="13">
        <f t="shared" si="16"/>
        <v>0</v>
      </c>
      <c r="I143" s="6">
        <f t="shared" si="17"/>
        <v>0</v>
      </c>
    </row>
    <row r="144" spans="1:9" ht="12.75">
      <c r="A144" s="19" t="s">
        <v>46</v>
      </c>
      <c r="B144" s="63">
        <v>180</v>
      </c>
      <c r="C144" s="63">
        <v>132</v>
      </c>
      <c r="D144" s="63">
        <v>85</v>
      </c>
      <c r="E144" s="50">
        <f t="shared" si="18"/>
        <v>397</v>
      </c>
      <c r="F144" s="168">
        <f>Absentee!J306</f>
        <v>146</v>
      </c>
      <c r="G144" s="134"/>
      <c r="H144" s="18">
        <f t="shared" si="16"/>
        <v>543</v>
      </c>
      <c r="I144" s="6">
        <f t="shared" si="17"/>
        <v>397</v>
      </c>
    </row>
    <row r="145" spans="1:9" ht="12.75">
      <c r="A145" s="35"/>
      <c r="B145" s="151"/>
      <c r="C145" s="152"/>
      <c r="D145" s="152"/>
      <c r="E145" s="152"/>
      <c r="F145" s="152"/>
      <c r="G145" s="152"/>
      <c r="H145" s="155"/>
      <c r="I145" s="29"/>
    </row>
    <row r="146" spans="1:8" ht="12.75">
      <c r="A146" s="127" t="s">
        <v>56</v>
      </c>
      <c r="B146" s="158"/>
      <c r="C146" s="159"/>
      <c r="D146" s="159"/>
      <c r="E146" s="159"/>
      <c r="F146" s="159"/>
      <c r="G146" s="159"/>
      <c r="H146" s="154"/>
    </row>
    <row r="147" spans="1:9" ht="12.75">
      <c r="A147" s="19" t="s">
        <v>154</v>
      </c>
      <c r="B147" s="64">
        <v>53</v>
      </c>
      <c r="C147" s="64">
        <v>26</v>
      </c>
      <c r="D147" s="64">
        <v>25</v>
      </c>
      <c r="E147" s="51">
        <f t="shared" si="18"/>
        <v>104</v>
      </c>
      <c r="F147" s="46">
        <f>Absentee!J309</f>
        <v>38</v>
      </c>
      <c r="G147" s="135"/>
      <c r="H147" s="123">
        <f>SUM(E147:G147)</f>
        <v>142</v>
      </c>
      <c r="I147" s="6">
        <f aca="true" t="shared" si="19" ref="I147:I160">SUM(H147-F147)</f>
        <v>104</v>
      </c>
    </row>
    <row r="148" spans="1:9" ht="12.75">
      <c r="A148" s="21" t="s">
        <v>55</v>
      </c>
      <c r="B148" s="65">
        <v>20</v>
      </c>
      <c r="C148" s="65">
        <v>14</v>
      </c>
      <c r="D148" s="65">
        <v>16</v>
      </c>
      <c r="E148" s="41">
        <f t="shared" si="18"/>
        <v>50</v>
      </c>
      <c r="F148" s="46">
        <f>Absentee!J310</f>
        <v>16</v>
      </c>
      <c r="G148" s="20"/>
      <c r="H148" s="13">
        <f>SUM(E148:G148)</f>
        <v>66</v>
      </c>
      <c r="I148" s="6">
        <f t="shared" si="19"/>
        <v>50</v>
      </c>
    </row>
    <row r="149" spans="1:9" ht="12.75">
      <c r="A149" s="21" t="s">
        <v>45</v>
      </c>
      <c r="B149" s="21">
        <v>0</v>
      </c>
      <c r="C149" s="21">
        <v>1</v>
      </c>
      <c r="D149" s="21">
        <v>0</v>
      </c>
      <c r="E149" s="41">
        <f t="shared" si="18"/>
        <v>1</v>
      </c>
      <c r="F149" s="46">
        <f>Absentee!J311</f>
        <v>0</v>
      </c>
      <c r="G149" s="20"/>
      <c r="H149" s="13">
        <f>SUM(E149:G149)</f>
        <v>1</v>
      </c>
      <c r="I149" s="6">
        <f t="shared" si="19"/>
        <v>1</v>
      </c>
    </row>
    <row r="150" spans="1:9" ht="12.75">
      <c r="A150" s="21" t="s">
        <v>46</v>
      </c>
      <c r="B150" s="132">
        <v>25</v>
      </c>
      <c r="C150" s="132">
        <v>21</v>
      </c>
      <c r="D150" s="132">
        <v>13</v>
      </c>
      <c r="E150" s="50">
        <f t="shared" si="18"/>
        <v>59</v>
      </c>
      <c r="F150" s="168">
        <f>Absentee!J312</f>
        <v>21</v>
      </c>
      <c r="G150" s="134"/>
      <c r="H150" s="18">
        <f>SUM(E150:G150)</f>
        <v>80</v>
      </c>
      <c r="I150" s="6">
        <f t="shared" si="19"/>
        <v>59</v>
      </c>
    </row>
    <row r="151" spans="1:8" ht="12.75">
      <c r="A151" s="74"/>
      <c r="B151" s="137"/>
      <c r="C151" s="138"/>
      <c r="D151" s="138"/>
      <c r="E151" s="160"/>
      <c r="F151" s="160"/>
      <c r="G151" s="138"/>
      <c r="H151" s="139"/>
    </row>
    <row r="152" spans="1:9" ht="12.75">
      <c r="A152" s="19" t="s">
        <v>155</v>
      </c>
      <c r="B152" s="64">
        <v>54</v>
      </c>
      <c r="C152" s="64">
        <v>24</v>
      </c>
      <c r="D152" s="64">
        <v>25</v>
      </c>
      <c r="E152" s="51">
        <f t="shared" si="18"/>
        <v>103</v>
      </c>
      <c r="F152" s="46">
        <f>Absentee!J314</f>
        <v>33</v>
      </c>
      <c r="G152" s="135"/>
      <c r="H152" s="123">
        <f>SUM(E152:G152)</f>
        <v>136</v>
      </c>
      <c r="I152" s="6">
        <f t="shared" si="19"/>
        <v>103</v>
      </c>
    </row>
    <row r="153" spans="1:9" ht="12.75">
      <c r="A153" s="21" t="s">
        <v>55</v>
      </c>
      <c r="B153" s="65">
        <v>19</v>
      </c>
      <c r="C153" s="65">
        <v>16</v>
      </c>
      <c r="D153" s="65">
        <v>15</v>
      </c>
      <c r="E153" s="41">
        <f t="shared" si="18"/>
        <v>50</v>
      </c>
      <c r="F153" s="46">
        <f>Absentee!J315</f>
        <v>16</v>
      </c>
      <c r="G153" s="20"/>
      <c r="H153" s="13">
        <f>SUM(E153:G153)</f>
        <v>66</v>
      </c>
      <c r="I153" s="6">
        <f t="shared" si="19"/>
        <v>50</v>
      </c>
    </row>
    <row r="154" spans="1:9" ht="12.75">
      <c r="A154" s="21" t="s">
        <v>45</v>
      </c>
      <c r="B154" s="21">
        <v>0</v>
      </c>
      <c r="C154" s="21">
        <v>0</v>
      </c>
      <c r="D154" s="21">
        <v>0</v>
      </c>
      <c r="E154" s="41">
        <f t="shared" si="18"/>
        <v>0</v>
      </c>
      <c r="F154" s="46">
        <f>Absentee!J316</f>
        <v>0</v>
      </c>
      <c r="G154" s="20"/>
      <c r="H154" s="13">
        <f>SUM(E154:G154)</f>
        <v>0</v>
      </c>
      <c r="I154" s="6">
        <f t="shared" si="19"/>
        <v>0</v>
      </c>
    </row>
    <row r="155" spans="1:9" ht="12.75">
      <c r="A155" s="21" t="s">
        <v>46</v>
      </c>
      <c r="B155" s="132">
        <v>25</v>
      </c>
      <c r="C155" s="132">
        <v>22</v>
      </c>
      <c r="D155" s="132">
        <v>14</v>
      </c>
      <c r="E155" s="50">
        <f t="shared" si="18"/>
        <v>61</v>
      </c>
      <c r="F155" s="168">
        <f>Absentee!J317</f>
        <v>26</v>
      </c>
      <c r="G155" s="134"/>
      <c r="H155" s="18">
        <f>SUM(E155:G155)</f>
        <v>87</v>
      </c>
      <c r="I155" s="6">
        <f t="shared" si="19"/>
        <v>61</v>
      </c>
    </row>
    <row r="156" spans="1:8" ht="12.75">
      <c r="A156" s="74"/>
      <c r="B156" s="137"/>
      <c r="C156" s="138"/>
      <c r="D156" s="138"/>
      <c r="E156" s="160"/>
      <c r="F156" s="160"/>
      <c r="G156" s="138"/>
      <c r="H156" s="139"/>
    </row>
    <row r="157" spans="1:9" ht="12.75">
      <c r="A157" s="19" t="s">
        <v>156</v>
      </c>
      <c r="B157" s="64">
        <v>47</v>
      </c>
      <c r="C157" s="64">
        <v>23</v>
      </c>
      <c r="D157" s="64">
        <v>24</v>
      </c>
      <c r="E157" s="51">
        <f t="shared" si="18"/>
        <v>94</v>
      </c>
      <c r="F157" s="46">
        <f>Absentee!J319</f>
        <v>27</v>
      </c>
      <c r="G157" s="135"/>
      <c r="H157" s="123">
        <f>SUM(E157:G157)</f>
        <v>121</v>
      </c>
      <c r="I157" s="6">
        <f t="shared" si="19"/>
        <v>94</v>
      </c>
    </row>
    <row r="158" spans="1:9" ht="12.75">
      <c r="A158" s="21" t="s">
        <v>55</v>
      </c>
      <c r="B158" s="65">
        <v>24</v>
      </c>
      <c r="C158" s="65">
        <v>17</v>
      </c>
      <c r="D158" s="65">
        <v>15</v>
      </c>
      <c r="E158" s="41">
        <f t="shared" si="18"/>
        <v>56</v>
      </c>
      <c r="F158" s="46">
        <f>Absentee!J320</f>
        <v>20</v>
      </c>
      <c r="G158" s="20"/>
      <c r="H158" s="13">
        <f>SUM(E158:G158)</f>
        <v>76</v>
      </c>
      <c r="I158" s="6">
        <f t="shared" si="19"/>
        <v>56</v>
      </c>
    </row>
    <row r="159" spans="1:9" ht="12.75">
      <c r="A159" s="21" t="s">
        <v>45</v>
      </c>
      <c r="B159" s="21">
        <v>0</v>
      </c>
      <c r="C159" s="21">
        <v>0</v>
      </c>
      <c r="D159" s="21">
        <v>0</v>
      </c>
      <c r="E159" s="41">
        <f t="shared" si="18"/>
        <v>0</v>
      </c>
      <c r="F159" s="46">
        <f>Absentee!J321</f>
        <v>0</v>
      </c>
      <c r="G159" s="20"/>
      <c r="H159" s="13">
        <f>SUM(E159:G159)</f>
        <v>0</v>
      </c>
      <c r="I159" s="6">
        <f t="shared" si="19"/>
        <v>0</v>
      </c>
    </row>
    <row r="160" spans="1:9" ht="12.75">
      <c r="A160" s="21" t="s">
        <v>46</v>
      </c>
      <c r="B160" s="132">
        <v>27</v>
      </c>
      <c r="C160" s="132">
        <v>22</v>
      </c>
      <c r="D160" s="132">
        <v>15</v>
      </c>
      <c r="E160" s="50">
        <f t="shared" si="18"/>
        <v>64</v>
      </c>
      <c r="F160" s="168">
        <f>Absentee!J322</f>
        <v>28</v>
      </c>
      <c r="G160" s="134"/>
      <c r="H160" s="18">
        <f>SUM(E160:G160)</f>
        <v>92</v>
      </c>
      <c r="I160" s="6">
        <f t="shared" si="19"/>
        <v>64</v>
      </c>
    </row>
    <row r="161" spans="1:9" ht="12.75">
      <c r="A161" s="35"/>
      <c r="B161" s="151"/>
      <c r="C161" s="152"/>
      <c r="D161" s="152"/>
      <c r="E161" s="152"/>
      <c r="F161" s="152"/>
      <c r="G161" s="152"/>
      <c r="H161" s="155"/>
      <c r="I161" s="29"/>
    </row>
    <row r="162" spans="1:8" ht="12.75">
      <c r="A162" s="127" t="s">
        <v>57</v>
      </c>
      <c r="B162" s="158"/>
      <c r="C162" s="159"/>
      <c r="D162" s="159"/>
      <c r="E162" s="159"/>
      <c r="F162" s="159"/>
      <c r="G162" s="159"/>
      <c r="H162" s="154"/>
    </row>
    <row r="163" spans="1:9" ht="12.75">
      <c r="A163" s="19" t="s">
        <v>157</v>
      </c>
      <c r="B163" s="64">
        <v>51</v>
      </c>
      <c r="C163" s="64">
        <v>24</v>
      </c>
      <c r="D163" s="64">
        <v>27</v>
      </c>
      <c r="E163" s="51">
        <f t="shared" si="18"/>
        <v>102</v>
      </c>
      <c r="F163" s="46">
        <f>Absentee!J325</f>
        <v>29</v>
      </c>
      <c r="G163" s="135"/>
      <c r="H163" s="123">
        <f>SUM(E163:G163)</f>
        <v>131</v>
      </c>
      <c r="I163" s="6">
        <f>SUM(H163-F163)</f>
        <v>102</v>
      </c>
    </row>
    <row r="164" spans="1:9" ht="12.75">
      <c r="A164" s="21" t="s">
        <v>55</v>
      </c>
      <c r="B164" s="65">
        <v>22</v>
      </c>
      <c r="C164" s="65">
        <v>14</v>
      </c>
      <c r="D164" s="65">
        <v>13</v>
      </c>
      <c r="E164" s="41">
        <f t="shared" si="18"/>
        <v>49</v>
      </c>
      <c r="F164" s="46">
        <f>Absentee!J326</f>
        <v>18</v>
      </c>
      <c r="G164" s="20"/>
      <c r="H164" s="13">
        <f>SUM(E164:G164)</f>
        <v>67</v>
      </c>
      <c r="I164" s="6">
        <f>SUM(H164-F164)</f>
        <v>49</v>
      </c>
    </row>
    <row r="165" spans="1:9" ht="12.75">
      <c r="A165" s="21" t="s">
        <v>45</v>
      </c>
      <c r="B165" s="21">
        <v>0</v>
      </c>
      <c r="C165" s="21">
        <v>0</v>
      </c>
      <c r="D165" s="21">
        <v>0</v>
      </c>
      <c r="E165" s="41">
        <f t="shared" si="18"/>
        <v>0</v>
      </c>
      <c r="F165" s="46">
        <f>Absentee!J327</f>
        <v>0</v>
      </c>
      <c r="G165" s="20"/>
      <c r="H165" s="13">
        <f>SUM(E165:G165)</f>
        <v>0</v>
      </c>
      <c r="I165" s="6">
        <f>SUM(H165-F165)</f>
        <v>0</v>
      </c>
    </row>
    <row r="166" spans="1:9" ht="12.75">
      <c r="A166" s="21" t="s">
        <v>46</v>
      </c>
      <c r="B166" s="132">
        <v>25</v>
      </c>
      <c r="C166" s="132">
        <v>24</v>
      </c>
      <c r="D166" s="132">
        <v>14</v>
      </c>
      <c r="E166" s="50">
        <f t="shared" si="18"/>
        <v>63</v>
      </c>
      <c r="F166" s="168">
        <f>Absentee!J328</f>
        <v>28</v>
      </c>
      <c r="G166" s="134"/>
      <c r="H166" s="18">
        <f>SUM(E166:G166)</f>
        <v>91</v>
      </c>
      <c r="I166" s="6">
        <f>SUM(H166-F166)</f>
        <v>63</v>
      </c>
    </row>
    <row r="167" spans="1:8" ht="12.75">
      <c r="A167" s="74"/>
      <c r="B167" s="137"/>
      <c r="C167" s="138"/>
      <c r="D167" s="138"/>
      <c r="E167" s="160"/>
      <c r="F167" s="160"/>
      <c r="G167" s="138"/>
      <c r="H167" s="139"/>
    </row>
    <row r="168" spans="1:9" ht="12.75">
      <c r="A168" s="19" t="s">
        <v>158</v>
      </c>
      <c r="B168" s="64">
        <v>50</v>
      </c>
      <c r="C168" s="64">
        <v>22</v>
      </c>
      <c r="D168" s="64">
        <v>26</v>
      </c>
      <c r="E168" s="51">
        <f t="shared" si="18"/>
        <v>98</v>
      </c>
      <c r="F168" s="46">
        <f>Absentee!J330</f>
        <v>34</v>
      </c>
      <c r="G168" s="135"/>
      <c r="H168" s="123">
        <f>SUM(E168:G168)</f>
        <v>132</v>
      </c>
      <c r="I168" s="6">
        <f>SUM(H168-F168)</f>
        <v>98</v>
      </c>
    </row>
    <row r="169" spans="1:9" ht="12.75">
      <c r="A169" s="21" t="s">
        <v>55</v>
      </c>
      <c r="B169" s="21">
        <v>22</v>
      </c>
      <c r="C169" s="21">
        <v>17</v>
      </c>
      <c r="D169" s="21">
        <v>14</v>
      </c>
      <c r="E169" s="41">
        <f t="shared" si="18"/>
        <v>53</v>
      </c>
      <c r="F169" s="46">
        <f>Absentee!J331</f>
        <v>16</v>
      </c>
      <c r="G169" s="20"/>
      <c r="H169" s="13">
        <f>SUM(E169:G169)</f>
        <v>69</v>
      </c>
      <c r="I169" s="6">
        <f>SUM(H169-F169)</f>
        <v>53</v>
      </c>
    </row>
    <row r="170" spans="1:9" ht="12.75">
      <c r="A170" s="21" t="s">
        <v>45</v>
      </c>
      <c r="B170" s="21">
        <v>0</v>
      </c>
      <c r="C170" s="21">
        <v>0</v>
      </c>
      <c r="D170" s="21">
        <v>0</v>
      </c>
      <c r="E170" s="41">
        <f t="shared" si="18"/>
        <v>0</v>
      </c>
      <c r="F170" s="46">
        <f>Absentee!J332</f>
        <v>0</v>
      </c>
      <c r="G170" s="20"/>
      <c r="H170" s="13">
        <f>SUM(E170:G170)</f>
        <v>0</v>
      </c>
      <c r="I170" s="6">
        <f>SUM(H170-F170)</f>
        <v>0</v>
      </c>
    </row>
    <row r="171" spans="1:9" ht="12.75">
      <c r="A171" s="21" t="s">
        <v>46</v>
      </c>
      <c r="B171" s="132">
        <v>26</v>
      </c>
      <c r="C171" s="132">
        <v>23</v>
      </c>
      <c r="D171" s="132">
        <v>14</v>
      </c>
      <c r="E171" s="50">
        <f t="shared" si="18"/>
        <v>63</v>
      </c>
      <c r="F171" s="168">
        <f>Absentee!J333</f>
        <v>25</v>
      </c>
      <c r="G171" s="134"/>
      <c r="H171" s="18">
        <f>SUM(E171:G171)</f>
        <v>88</v>
      </c>
      <c r="I171" s="6">
        <f>SUM(H171-F171)</f>
        <v>63</v>
      </c>
    </row>
    <row r="172" spans="1:8" ht="12.75">
      <c r="A172" s="74"/>
      <c r="B172" s="137"/>
      <c r="C172" s="138"/>
      <c r="D172" s="138"/>
      <c r="E172" s="160"/>
      <c r="F172" s="160"/>
      <c r="G172" s="138"/>
      <c r="H172" s="139"/>
    </row>
    <row r="173" spans="1:9" ht="12.75">
      <c r="A173" s="19" t="s">
        <v>159</v>
      </c>
      <c r="B173" s="64">
        <v>51</v>
      </c>
      <c r="C173" s="64">
        <v>24</v>
      </c>
      <c r="D173" s="64">
        <v>22</v>
      </c>
      <c r="E173" s="51">
        <f t="shared" si="18"/>
        <v>97</v>
      </c>
      <c r="F173" s="46">
        <f>Absentee!J335</f>
        <v>31</v>
      </c>
      <c r="G173" s="135"/>
      <c r="H173" s="123">
        <f>SUM(E173:G173)</f>
        <v>128</v>
      </c>
      <c r="I173" s="6">
        <f>SUM(H173-F173)</f>
        <v>97</v>
      </c>
    </row>
    <row r="174" spans="1:9" ht="12.75">
      <c r="A174" s="21" t="s">
        <v>55</v>
      </c>
      <c r="B174" s="65">
        <v>22</v>
      </c>
      <c r="C174" s="65">
        <v>14</v>
      </c>
      <c r="D174" s="65">
        <v>18</v>
      </c>
      <c r="E174" s="41">
        <f t="shared" si="18"/>
        <v>54</v>
      </c>
      <c r="F174" s="46">
        <f>Absentee!J336</f>
        <v>17</v>
      </c>
      <c r="G174" s="20"/>
      <c r="H174" s="13">
        <f>SUM(E174:G174)</f>
        <v>71</v>
      </c>
      <c r="I174" s="6">
        <f>SUM(H174-F174)</f>
        <v>54</v>
      </c>
    </row>
    <row r="175" spans="1:9" ht="12.75">
      <c r="A175" s="21" t="s">
        <v>45</v>
      </c>
      <c r="B175" s="21">
        <v>0</v>
      </c>
      <c r="C175" s="21">
        <v>0</v>
      </c>
      <c r="D175" s="21">
        <v>0</v>
      </c>
      <c r="E175" s="41">
        <f t="shared" si="18"/>
        <v>0</v>
      </c>
      <c r="F175" s="46">
        <f>Absentee!J337</f>
        <v>0</v>
      </c>
      <c r="G175" s="20"/>
      <c r="H175" s="13">
        <f>SUM(E175:G175)</f>
        <v>0</v>
      </c>
      <c r="I175" s="6">
        <f>SUM(H175-F175)</f>
        <v>0</v>
      </c>
    </row>
    <row r="176" spans="1:9" ht="12.75">
      <c r="A176" s="21" t="s">
        <v>46</v>
      </c>
      <c r="B176" s="132">
        <v>25</v>
      </c>
      <c r="C176" s="132">
        <v>24</v>
      </c>
      <c r="D176" s="132">
        <v>14</v>
      </c>
      <c r="E176" s="50">
        <f t="shared" si="18"/>
        <v>63</v>
      </c>
      <c r="F176" s="168">
        <f>Absentee!J338</f>
        <v>27</v>
      </c>
      <c r="G176" s="134"/>
      <c r="H176" s="18">
        <f>SUM(E176:G176)</f>
        <v>90</v>
      </c>
      <c r="I176" s="6">
        <f>SUM(H176-F176)</f>
        <v>63</v>
      </c>
    </row>
    <row r="177" spans="1:8" ht="12.75">
      <c r="A177" s="74"/>
      <c r="B177" s="137"/>
      <c r="C177" s="138"/>
      <c r="D177" s="138"/>
      <c r="E177" s="160"/>
      <c r="F177" s="160"/>
      <c r="G177" s="138"/>
      <c r="H177" s="139"/>
    </row>
    <row r="178" spans="1:9" ht="12.75">
      <c r="A178" s="19" t="s">
        <v>160</v>
      </c>
      <c r="B178" s="64">
        <v>50</v>
      </c>
      <c r="C178" s="64">
        <v>22</v>
      </c>
      <c r="D178" s="64">
        <v>23</v>
      </c>
      <c r="E178" s="51">
        <f t="shared" si="18"/>
        <v>95</v>
      </c>
      <c r="F178" s="46">
        <f>Absentee!J340</f>
        <v>27</v>
      </c>
      <c r="G178" s="135"/>
      <c r="H178" s="123">
        <f>SUM(E178:G178)</f>
        <v>122</v>
      </c>
      <c r="I178" s="6">
        <f>SUM(H178-F178)</f>
        <v>95</v>
      </c>
    </row>
    <row r="179" spans="1:9" ht="12.75">
      <c r="A179" s="21" t="s">
        <v>55</v>
      </c>
      <c r="B179" s="65">
        <v>22</v>
      </c>
      <c r="C179" s="65">
        <v>18</v>
      </c>
      <c r="D179" s="65">
        <v>17</v>
      </c>
      <c r="E179" s="41">
        <f t="shared" si="18"/>
        <v>57</v>
      </c>
      <c r="F179" s="46">
        <f>Absentee!J341</f>
        <v>21</v>
      </c>
      <c r="G179" s="20"/>
      <c r="H179" s="13">
        <f>SUM(E179:G179)</f>
        <v>78</v>
      </c>
      <c r="I179" s="6">
        <f>SUM(H179-F179)</f>
        <v>57</v>
      </c>
    </row>
    <row r="180" spans="1:9" ht="12.75">
      <c r="A180" s="21" t="s">
        <v>45</v>
      </c>
      <c r="B180" s="21">
        <v>0</v>
      </c>
      <c r="C180" s="21">
        <v>0</v>
      </c>
      <c r="D180" s="21">
        <v>0</v>
      </c>
      <c r="E180" s="41">
        <f t="shared" si="18"/>
        <v>0</v>
      </c>
      <c r="F180" s="46">
        <f>Absentee!J342</f>
        <v>0</v>
      </c>
      <c r="G180" s="20"/>
      <c r="H180" s="13">
        <f>SUM(E180:G180)</f>
        <v>0</v>
      </c>
      <c r="I180" s="6">
        <f>SUM(H180-F180)</f>
        <v>0</v>
      </c>
    </row>
    <row r="181" spans="1:9" ht="12.75">
      <c r="A181" s="21" t="s">
        <v>46</v>
      </c>
      <c r="B181" s="132">
        <v>26</v>
      </c>
      <c r="C181" s="132">
        <v>22</v>
      </c>
      <c r="D181" s="132">
        <v>14</v>
      </c>
      <c r="E181" s="50">
        <f t="shared" si="18"/>
        <v>62</v>
      </c>
      <c r="F181" s="168">
        <f>Absentee!J343</f>
        <v>27</v>
      </c>
      <c r="G181" s="134"/>
      <c r="H181" s="18">
        <f>SUM(E181:G181)</f>
        <v>89</v>
      </c>
      <c r="I181" s="6">
        <f>SUM(H181-F181)</f>
        <v>62</v>
      </c>
    </row>
    <row r="182" spans="1:9" ht="12.75">
      <c r="A182" s="35"/>
      <c r="B182" s="151"/>
      <c r="C182" s="152"/>
      <c r="D182" s="152"/>
      <c r="E182" s="152"/>
      <c r="F182" s="152"/>
      <c r="G182" s="152"/>
      <c r="H182" s="155"/>
      <c r="I182" s="29"/>
    </row>
    <row r="183" spans="1:8" ht="12.75">
      <c r="A183" s="127" t="s">
        <v>58</v>
      </c>
      <c r="B183" s="158"/>
      <c r="C183" s="159"/>
      <c r="D183" s="159"/>
      <c r="E183" s="159"/>
      <c r="F183" s="159"/>
      <c r="G183" s="159"/>
      <c r="H183" s="154"/>
    </row>
    <row r="184" spans="1:9" ht="12.75">
      <c r="A184" s="19" t="s">
        <v>161</v>
      </c>
      <c r="B184" s="64">
        <v>54</v>
      </c>
      <c r="C184" s="64">
        <v>25</v>
      </c>
      <c r="D184" s="64">
        <v>25</v>
      </c>
      <c r="E184" s="51">
        <f t="shared" si="18"/>
        <v>104</v>
      </c>
      <c r="F184" s="46">
        <f>Absentee!J346</f>
        <v>35</v>
      </c>
      <c r="G184" s="135"/>
      <c r="H184" s="123">
        <f>SUM(E184:G184)</f>
        <v>139</v>
      </c>
      <c r="I184" s="6">
        <f>SUM(H184-F184)</f>
        <v>104</v>
      </c>
    </row>
    <row r="185" spans="1:9" ht="12.75">
      <c r="A185" s="21" t="s">
        <v>55</v>
      </c>
      <c r="B185" s="65">
        <v>19</v>
      </c>
      <c r="C185" s="65">
        <v>15</v>
      </c>
      <c r="D185" s="65">
        <v>16</v>
      </c>
      <c r="E185" s="41">
        <f t="shared" si="18"/>
        <v>50</v>
      </c>
      <c r="F185" s="46">
        <f>Absentee!J347</f>
        <v>15</v>
      </c>
      <c r="G185" s="20"/>
      <c r="H185" s="13">
        <f>SUM(E185:G185)</f>
        <v>65</v>
      </c>
      <c r="I185" s="6">
        <f>SUM(H185-F185)</f>
        <v>50</v>
      </c>
    </row>
    <row r="186" spans="1:9" ht="12.75">
      <c r="A186" s="21" t="s">
        <v>45</v>
      </c>
      <c r="B186" s="21">
        <v>0</v>
      </c>
      <c r="C186" s="21">
        <v>0</v>
      </c>
      <c r="D186" s="21">
        <v>0</v>
      </c>
      <c r="E186" s="41">
        <f t="shared" si="18"/>
        <v>0</v>
      </c>
      <c r="F186" s="46">
        <f>Absentee!J348</f>
        <v>0</v>
      </c>
      <c r="G186" s="20"/>
      <c r="H186" s="13">
        <f>SUM(E186:G186)</f>
        <v>0</v>
      </c>
      <c r="I186" s="6">
        <f>SUM(H186-F186)</f>
        <v>0</v>
      </c>
    </row>
    <row r="187" spans="1:9" ht="12.75">
      <c r="A187" s="132" t="s">
        <v>46</v>
      </c>
      <c r="B187" s="132">
        <v>25</v>
      </c>
      <c r="C187" s="132">
        <v>22</v>
      </c>
      <c r="D187" s="132">
        <v>13</v>
      </c>
      <c r="E187" s="50">
        <f t="shared" si="18"/>
        <v>60</v>
      </c>
      <c r="F187" s="46">
        <f>Absentee!J349</f>
        <v>25</v>
      </c>
      <c r="G187" s="134"/>
      <c r="H187" s="18">
        <f>SUM(E187:G187)</f>
        <v>85</v>
      </c>
      <c r="I187" s="6">
        <f>SUM(H187-F187)</f>
        <v>60</v>
      </c>
    </row>
    <row r="188" spans="1:9" ht="12.75">
      <c r="A188" s="35"/>
      <c r="B188" s="214"/>
      <c r="C188" s="214"/>
      <c r="D188" s="214"/>
      <c r="E188" s="214"/>
      <c r="F188" s="214"/>
      <c r="G188" s="214"/>
      <c r="H188" s="215"/>
      <c r="I188" s="29"/>
    </row>
    <row r="189" spans="1:4" ht="12.75">
      <c r="A189" s="59"/>
      <c r="B189" s="59"/>
      <c r="C189" s="59"/>
      <c r="D189" s="59"/>
    </row>
  </sheetData>
  <sheetProtection/>
  <mergeCells count="5">
    <mergeCell ref="B188:H188"/>
    <mergeCell ref="I6:I7"/>
    <mergeCell ref="A1:H1"/>
    <mergeCell ref="A2:H2"/>
    <mergeCell ref="A4:H4"/>
  </mergeCells>
  <printOptions gridLines="1"/>
  <pageMargins left="0.25" right="0.25" top="0.75" bottom="0.75" header="0.3" footer="0.3"/>
  <pageSetup orientation="portrait" r:id="rId1"/>
  <headerFooter alignWithMargins="0">
    <oddFooter>&amp;C&amp;P of 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5"/>
  <sheetViews>
    <sheetView zoomScalePageLayoutView="0" workbookViewId="0" topLeftCell="A1">
      <pane ySplit="5" topLeftCell="A95" activePane="bottomLeft" state="frozen"/>
      <selection pane="topLeft" activeCell="B165" sqref="B165"/>
      <selection pane="bottomLeft" activeCell="A55" sqref="A55"/>
    </sheetView>
  </sheetViews>
  <sheetFormatPr defaultColWidth="9.140625" defaultRowHeight="12.75"/>
  <cols>
    <col min="1" max="1" width="43.57421875" style="0" bestFit="1" customWidth="1"/>
    <col min="2" max="4" width="8.28125" style="0" customWidth="1"/>
    <col min="5" max="5" width="10.28125" style="52" bestFit="1" customWidth="1"/>
    <col min="6" max="6" width="8.28125" style="16" customWidth="1"/>
    <col min="7" max="7" width="10.7109375" style="0" hidden="1" customWidth="1"/>
    <col min="8" max="8" width="8.28125" style="0" customWidth="1"/>
    <col min="9" max="9" width="9.140625" style="6" customWidth="1"/>
  </cols>
  <sheetData>
    <row r="1" spans="1:8" ht="18" customHeight="1">
      <c r="A1" s="195" t="s">
        <v>190</v>
      </c>
      <c r="B1" s="195"/>
      <c r="C1" s="195"/>
      <c r="D1" s="195"/>
      <c r="E1" s="195"/>
      <c r="F1" s="195"/>
      <c r="G1" s="195"/>
      <c r="H1" s="195"/>
    </row>
    <row r="2" spans="1:9" ht="15" customHeight="1" thickBot="1">
      <c r="A2" s="196"/>
      <c r="B2" s="196"/>
      <c r="C2" s="196"/>
      <c r="D2" s="196"/>
      <c r="E2" s="196"/>
      <c r="F2" s="196"/>
      <c r="G2" s="196"/>
      <c r="H2" s="196"/>
      <c r="I2" s="6" t="s">
        <v>1</v>
      </c>
    </row>
    <row r="3" spans="1:8" ht="15" customHeight="1" thickBot="1">
      <c r="A3" s="42" t="s">
        <v>3</v>
      </c>
      <c r="B3" s="122">
        <v>146</v>
      </c>
      <c r="C3" s="122">
        <v>38</v>
      </c>
      <c r="D3" s="122">
        <v>54</v>
      </c>
      <c r="E3" s="41">
        <f>SUM(B3:D3)</f>
        <v>238</v>
      </c>
      <c r="F3" s="43">
        <v>255</v>
      </c>
      <c r="G3" s="16"/>
      <c r="H3" s="17">
        <f>SUM(E3:G3)</f>
        <v>493</v>
      </c>
    </row>
    <row r="4" spans="1:9" ht="13.5" thickBot="1">
      <c r="A4" s="196" t="s">
        <v>2</v>
      </c>
      <c r="B4" s="196"/>
      <c r="C4" s="196"/>
      <c r="D4" s="196"/>
      <c r="E4" s="196"/>
      <c r="F4" s="196"/>
      <c r="G4" s="196"/>
      <c r="H4" s="196"/>
      <c r="I4" s="9" t="s">
        <v>19</v>
      </c>
    </row>
    <row r="5" spans="1:9" ht="15.75" customHeight="1" thickBot="1">
      <c r="A5" s="3"/>
      <c r="B5" s="39" t="s">
        <v>191</v>
      </c>
      <c r="C5" s="39" t="s">
        <v>192</v>
      </c>
      <c r="D5" s="39" t="s">
        <v>193</v>
      </c>
      <c r="E5" s="39" t="s">
        <v>12</v>
      </c>
      <c r="F5" s="5" t="s">
        <v>15</v>
      </c>
      <c r="G5" s="5" t="s">
        <v>17</v>
      </c>
      <c r="H5" s="8" t="s">
        <v>16</v>
      </c>
      <c r="I5" s="7" t="s">
        <v>18</v>
      </c>
    </row>
    <row r="6" spans="1:9" ht="15.75" customHeight="1">
      <c r="A6" s="48"/>
      <c r="B6" s="211"/>
      <c r="C6" s="211"/>
      <c r="D6" s="211"/>
      <c r="E6" s="211"/>
      <c r="F6" s="211"/>
      <c r="G6" s="211"/>
      <c r="H6" s="212"/>
      <c r="I6" s="201"/>
    </row>
    <row r="7" spans="1:9" ht="15.75" customHeight="1">
      <c r="A7" s="3" t="s">
        <v>49</v>
      </c>
      <c r="B7" s="211"/>
      <c r="C7" s="211"/>
      <c r="D7" s="211"/>
      <c r="E7" s="211"/>
      <c r="F7" s="211"/>
      <c r="G7" s="211"/>
      <c r="H7" s="212"/>
      <c r="I7" s="202"/>
    </row>
    <row r="8" spans="1:8" ht="12.75">
      <c r="A8" s="55" t="s">
        <v>52</v>
      </c>
      <c r="B8" s="210"/>
      <c r="C8" s="210"/>
      <c r="D8" s="210"/>
      <c r="E8" s="210"/>
      <c r="F8" s="210"/>
      <c r="G8" s="210"/>
      <c r="H8" s="213"/>
    </row>
    <row r="9" spans="1:9" ht="12.75">
      <c r="A9" s="19" t="s">
        <v>26</v>
      </c>
      <c r="B9" s="64">
        <v>87</v>
      </c>
      <c r="C9" s="64">
        <v>24</v>
      </c>
      <c r="D9" s="64">
        <v>39</v>
      </c>
      <c r="E9" s="41">
        <f>SUM(B9:D9)</f>
        <v>150</v>
      </c>
      <c r="F9" s="43">
        <f>Absentee!K9</f>
        <v>134</v>
      </c>
      <c r="G9" s="20"/>
      <c r="H9" s="13">
        <f aca="true" t="shared" si="0" ref="H9:H15">SUM(E9:G9)</f>
        <v>284</v>
      </c>
      <c r="I9" s="6">
        <f aca="true" t="shared" si="1" ref="I9:I15">SUM(H9-F9)</f>
        <v>150</v>
      </c>
    </row>
    <row r="10" spans="1:9" s="30" customFormat="1" ht="12.75">
      <c r="A10" s="31" t="s">
        <v>29</v>
      </c>
      <c r="B10" s="31">
        <v>54</v>
      </c>
      <c r="C10" s="31">
        <v>12</v>
      </c>
      <c r="D10" s="31">
        <v>14</v>
      </c>
      <c r="E10" s="41">
        <f aca="true" t="shared" si="2" ref="E10:E71">SUM(B10:D10)</f>
        <v>80</v>
      </c>
      <c r="F10" s="43">
        <f>Absentee!K10</f>
        <v>107</v>
      </c>
      <c r="G10" s="26"/>
      <c r="H10" s="13">
        <f t="shared" si="0"/>
        <v>187</v>
      </c>
      <c r="I10" s="29">
        <f t="shared" si="1"/>
        <v>80</v>
      </c>
    </row>
    <row r="11" spans="1:9" s="30" customFormat="1" ht="12.75">
      <c r="A11" s="31" t="s">
        <v>59</v>
      </c>
      <c r="B11" s="31">
        <v>0</v>
      </c>
      <c r="C11" s="31">
        <v>1</v>
      </c>
      <c r="D11" s="31">
        <v>0</v>
      </c>
      <c r="E11" s="41">
        <f t="shared" si="2"/>
        <v>1</v>
      </c>
      <c r="F11" s="43">
        <f>Absentee!K11</f>
        <v>5</v>
      </c>
      <c r="G11" s="26"/>
      <c r="H11" s="13">
        <f t="shared" si="0"/>
        <v>6</v>
      </c>
      <c r="I11" s="29">
        <f t="shared" si="1"/>
        <v>1</v>
      </c>
    </row>
    <row r="12" spans="1:9" s="30" customFormat="1" ht="12.75">
      <c r="A12" s="31" t="s">
        <v>60</v>
      </c>
      <c r="B12" s="31">
        <v>2</v>
      </c>
      <c r="C12" s="31">
        <v>0</v>
      </c>
      <c r="D12" s="31">
        <v>0</v>
      </c>
      <c r="E12" s="41">
        <f t="shared" si="2"/>
        <v>2</v>
      </c>
      <c r="F12" s="43">
        <f>Absentee!K12</f>
        <v>1</v>
      </c>
      <c r="G12" s="26"/>
      <c r="H12" s="13">
        <f t="shared" si="0"/>
        <v>3</v>
      </c>
      <c r="I12" s="29">
        <f t="shared" si="1"/>
        <v>2</v>
      </c>
    </row>
    <row r="13" spans="1:9" ht="12.75">
      <c r="A13" s="19" t="s">
        <v>48</v>
      </c>
      <c r="B13" s="19">
        <v>0</v>
      </c>
      <c r="C13" s="19">
        <v>0</v>
      </c>
      <c r="D13" s="19">
        <v>0</v>
      </c>
      <c r="E13" s="41">
        <f t="shared" si="2"/>
        <v>0</v>
      </c>
      <c r="F13" s="43">
        <f>Absentee!K13</f>
        <v>0</v>
      </c>
      <c r="G13" s="20"/>
      <c r="H13" s="13">
        <f t="shared" si="0"/>
        <v>0</v>
      </c>
      <c r="I13" s="6">
        <f t="shared" si="1"/>
        <v>0</v>
      </c>
    </row>
    <row r="14" spans="1:9" ht="12.75">
      <c r="A14" s="19" t="s">
        <v>45</v>
      </c>
      <c r="B14" s="19">
        <v>0</v>
      </c>
      <c r="C14" s="19">
        <v>0</v>
      </c>
      <c r="D14" s="19">
        <v>0</v>
      </c>
      <c r="E14" s="41">
        <f t="shared" si="2"/>
        <v>0</v>
      </c>
      <c r="F14" s="43">
        <f>Absentee!K14</f>
        <v>1</v>
      </c>
      <c r="G14" s="20"/>
      <c r="H14" s="13">
        <f t="shared" si="0"/>
        <v>1</v>
      </c>
      <c r="I14" s="6">
        <f t="shared" si="1"/>
        <v>0</v>
      </c>
    </row>
    <row r="15" spans="1:9" ht="12.75">
      <c r="A15" s="19" t="s">
        <v>46</v>
      </c>
      <c r="B15" s="63">
        <v>3</v>
      </c>
      <c r="C15" s="63">
        <v>1</v>
      </c>
      <c r="D15" s="63">
        <v>1</v>
      </c>
      <c r="E15" s="50">
        <f t="shared" si="2"/>
        <v>5</v>
      </c>
      <c r="F15" s="45">
        <f>Absentee!K15</f>
        <v>7</v>
      </c>
      <c r="G15" s="134"/>
      <c r="H15" s="18">
        <f t="shared" si="0"/>
        <v>12</v>
      </c>
      <c r="I15" s="6">
        <f t="shared" si="1"/>
        <v>5</v>
      </c>
    </row>
    <row r="16" spans="1:9" s="30" customFormat="1" ht="12.75">
      <c r="A16" s="35"/>
      <c r="B16" s="151"/>
      <c r="C16" s="152"/>
      <c r="D16" s="152"/>
      <c r="E16" s="152"/>
      <c r="F16" s="152"/>
      <c r="G16" s="152"/>
      <c r="H16" s="155"/>
      <c r="I16" s="29"/>
    </row>
    <row r="17" spans="1:9" s="30" customFormat="1" ht="15.75">
      <c r="A17" s="38" t="s">
        <v>50</v>
      </c>
      <c r="B17" s="156"/>
      <c r="C17" s="157"/>
      <c r="D17" s="157"/>
      <c r="E17" s="157"/>
      <c r="F17" s="157"/>
      <c r="G17" s="157"/>
      <c r="H17" s="153"/>
      <c r="I17" s="29"/>
    </row>
    <row r="18" spans="1:8" ht="12.75">
      <c r="A18" s="55" t="s">
        <v>87</v>
      </c>
      <c r="B18" s="158"/>
      <c r="C18" s="159"/>
      <c r="D18" s="159"/>
      <c r="E18" s="159"/>
      <c r="F18" s="159"/>
      <c r="G18" s="159"/>
      <c r="H18" s="154"/>
    </row>
    <row r="19" spans="1:9" ht="12.75">
      <c r="A19" s="19" t="s">
        <v>62</v>
      </c>
      <c r="B19" s="64">
        <v>111</v>
      </c>
      <c r="C19" s="64">
        <v>29</v>
      </c>
      <c r="D19" s="64">
        <v>40</v>
      </c>
      <c r="E19" s="51">
        <f t="shared" si="2"/>
        <v>180</v>
      </c>
      <c r="F19" s="46">
        <f>Absentee!K19</f>
        <v>146</v>
      </c>
      <c r="G19" s="135"/>
      <c r="H19" s="123">
        <f aca="true" t="shared" si="3" ref="H19:H25">SUM(E19:G19)</f>
        <v>326</v>
      </c>
      <c r="I19" s="6">
        <f aca="true" t="shared" si="4" ref="I19:I25">SUM(H19-F19)</f>
        <v>180</v>
      </c>
    </row>
    <row r="20" spans="1:9" ht="12.75">
      <c r="A20" s="19" t="s">
        <v>63</v>
      </c>
      <c r="B20" s="19">
        <v>34</v>
      </c>
      <c r="C20" s="19">
        <v>9</v>
      </c>
      <c r="D20" s="19">
        <v>13</v>
      </c>
      <c r="E20" s="41">
        <f t="shared" si="2"/>
        <v>56</v>
      </c>
      <c r="F20" s="43">
        <f>Absentee!K20</f>
        <v>102</v>
      </c>
      <c r="G20" s="20"/>
      <c r="H20" s="13">
        <f t="shared" si="3"/>
        <v>158</v>
      </c>
      <c r="I20" s="6">
        <f t="shared" si="4"/>
        <v>56</v>
      </c>
    </row>
    <row r="21" spans="1:9" ht="12.75">
      <c r="A21" s="19" t="s">
        <v>64</v>
      </c>
      <c r="B21" s="19">
        <v>0</v>
      </c>
      <c r="C21" s="19">
        <v>0</v>
      </c>
      <c r="D21" s="19">
        <v>0</v>
      </c>
      <c r="E21" s="41">
        <f t="shared" si="2"/>
        <v>0</v>
      </c>
      <c r="F21" s="43">
        <f>Absentee!K21</f>
        <v>4</v>
      </c>
      <c r="G21" s="20"/>
      <c r="H21" s="13">
        <f t="shared" si="3"/>
        <v>4</v>
      </c>
      <c r="I21" s="6">
        <f t="shared" si="4"/>
        <v>0</v>
      </c>
    </row>
    <row r="22" spans="1:9" ht="12.75">
      <c r="A22" s="19" t="s">
        <v>65</v>
      </c>
      <c r="B22" s="19">
        <v>0</v>
      </c>
      <c r="C22" s="19">
        <v>0</v>
      </c>
      <c r="D22" s="19">
        <v>0</v>
      </c>
      <c r="E22" s="41">
        <f t="shared" si="2"/>
        <v>0</v>
      </c>
      <c r="F22" s="43">
        <f>Absentee!K22</f>
        <v>1</v>
      </c>
      <c r="G22" s="20"/>
      <c r="H22" s="13">
        <f t="shared" si="3"/>
        <v>1</v>
      </c>
      <c r="I22" s="6">
        <f t="shared" si="4"/>
        <v>0</v>
      </c>
    </row>
    <row r="23" spans="1:9" ht="12.75">
      <c r="A23" s="19" t="s">
        <v>48</v>
      </c>
      <c r="B23" s="19">
        <v>0</v>
      </c>
      <c r="C23" s="19">
        <v>0</v>
      </c>
      <c r="D23" s="19">
        <v>0</v>
      </c>
      <c r="E23" s="41">
        <f t="shared" si="2"/>
        <v>0</v>
      </c>
      <c r="F23" s="43">
        <f>Absentee!K23</f>
        <v>0</v>
      </c>
      <c r="G23" s="20"/>
      <c r="H23" s="13">
        <f t="shared" si="3"/>
        <v>0</v>
      </c>
      <c r="I23" s="6">
        <f t="shared" si="4"/>
        <v>0</v>
      </c>
    </row>
    <row r="24" spans="1:9" ht="12.75">
      <c r="A24" s="19" t="s">
        <v>45</v>
      </c>
      <c r="B24" s="19">
        <v>0</v>
      </c>
      <c r="C24" s="19">
        <v>0</v>
      </c>
      <c r="D24" s="19">
        <v>0</v>
      </c>
      <c r="E24" s="41">
        <f t="shared" si="2"/>
        <v>0</v>
      </c>
      <c r="F24" s="43">
        <f>Absentee!K24</f>
        <v>0</v>
      </c>
      <c r="G24" s="20"/>
      <c r="H24" s="13">
        <f t="shared" si="3"/>
        <v>0</v>
      </c>
      <c r="I24" s="6">
        <f t="shared" si="4"/>
        <v>0</v>
      </c>
    </row>
    <row r="25" spans="1:9" ht="12.75">
      <c r="A25" s="19" t="s">
        <v>46</v>
      </c>
      <c r="B25" s="63">
        <v>1</v>
      </c>
      <c r="C25" s="63">
        <v>0</v>
      </c>
      <c r="D25" s="63">
        <v>1</v>
      </c>
      <c r="E25" s="50">
        <f t="shared" si="2"/>
        <v>2</v>
      </c>
      <c r="F25" s="45">
        <f>Absentee!K25</f>
        <v>2</v>
      </c>
      <c r="G25" s="134"/>
      <c r="H25" s="18">
        <f t="shared" si="3"/>
        <v>4</v>
      </c>
      <c r="I25" s="6">
        <f t="shared" si="4"/>
        <v>2</v>
      </c>
    </row>
    <row r="26" spans="1:9" ht="12.75">
      <c r="A26" s="35"/>
      <c r="B26" s="151"/>
      <c r="C26" s="152"/>
      <c r="D26" s="152"/>
      <c r="E26" s="152"/>
      <c r="F26" s="152"/>
      <c r="G26" s="152"/>
      <c r="H26" s="155"/>
      <c r="I26" s="29"/>
    </row>
    <row r="27" spans="1:8" ht="12.75">
      <c r="A27" s="55" t="s">
        <v>88</v>
      </c>
      <c r="B27" s="158"/>
      <c r="C27" s="159"/>
      <c r="D27" s="159"/>
      <c r="E27" s="159"/>
      <c r="F27" s="159"/>
      <c r="G27" s="159"/>
      <c r="H27" s="154"/>
    </row>
    <row r="28" spans="1:9" ht="12.75">
      <c r="A28" s="19" t="s">
        <v>66</v>
      </c>
      <c r="B28" s="64">
        <v>105</v>
      </c>
      <c r="C28" s="64">
        <v>30</v>
      </c>
      <c r="D28" s="64">
        <v>39</v>
      </c>
      <c r="E28" s="51">
        <f t="shared" si="2"/>
        <v>174</v>
      </c>
      <c r="F28" s="46">
        <f>Absentee!K28</f>
        <v>168</v>
      </c>
      <c r="G28" s="11"/>
      <c r="H28" s="123">
        <f aca="true" t="shared" si="5" ref="H28:H33">SUM(E28:G28)</f>
        <v>342</v>
      </c>
      <c r="I28" s="6">
        <f aca="true" t="shared" si="6" ref="I28:I33">SUM(H28-F28)</f>
        <v>174</v>
      </c>
    </row>
    <row r="29" spans="1:9" ht="12.75">
      <c r="A29" s="64" t="s">
        <v>67</v>
      </c>
      <c r="B29" s="64">
        <v>31</v>
      </c>
      <c r="C29" s="64">
        <v>6</v>
      </c>
      <c r="D29" s="64">
        <v>11</v>
      </c>
      <c r="E29" s="41">
        <f t="shared" si="2"/>
        <v>48</v>
      </c>
      <c r="F29" s="43">
        <f>Absentee!K29</f>
        <v>75</v>
      </c>
      <c r="G29" s="20"/>
      <c r="H29" s="13">
        <f t="shared" si="5"/>
        <v>123</v>
      </c>
      <c r="I29" s="6">
        <f t="shared" si="6"/>
        <v>48</v>
      </c>
    </row>
    <row r="30" spans="1:9" ht="12.75">
      <c r="A30" s="19" t="s">
        <v>68</v>
      </c>
      <c r="B30" s="64">
        <v>4</v>
      </c>
      <c r="C30" s="64">
        <v>0</v>
      </c>
      <c r="D30" s="64">
        <v>0</v>
      </c>
      <c r="E30" s="41">
        <f t="shared" si="2"/>
        <v>4</v>
      </c>
      <c r="F30" s="43">
        <f>Absentee!K30</f>
        <v>6</v>
      </c>
      <c r="G30" s="20"/>
      <c r="H30" s="13">
        <f t="shared" si="5"/>
        <v>10</v>
      </c>
      <c r="I30" s="6">
        <f t="shared" si="6"/>
        <v>4</v>
      </c>
    </row>
    <row r="31" spans="1:9" ht="12.75">
      <c r="A31" s="19" t="s">
        <v>48</v>
      </c>
      <c r="B31" s="19">
        <v>0</v>
      </c>
      <c r="C31" s="19">
        <v>0</v>
      </c>
      <c r="D31" s="19">
        <v>0</v>
      </c>
      <c r="E31" s="41">
        <f t="shared" si="2"/>
        <v>0</v>
      </c>
      <c r="F31" s="43">
        <f>Absentee!K31</f>
        <v>0</v>
      </c>
      <c r="G31" s="20"/>
      <c r="H31" s="13">
        <f t="shared" si="5"/>
        <v>0</v>
      </c>
      <c r="I31" s="6">
        <f t="shared" si="6"/>
        <v>0</v>
      </c>
    </row>
    <row r="32" spans="1:9" ht="12.75">
      <c r="A32" s="19" t="s">
        <v>45</v>
      </c>
      <c r="B32" s="19">
        <v>0</v>
      </c>
      <c r="C32" s="19">
        <v>0</v>
      </c>
      <c r="D32" s="19">
        <v>0</v>
      </c>
      <c r="E32" s="41">
        <f t="shared" si="2"/>
        <v>0</v>
      </c>
      <c r="F32" s="43">
        <f>Absentee!K32</f>
        <v>0</v>
      </c>
      <c r="G32" s="20"/>
      <c r="H32" s="13">
        <f t="shared" si="5"/>
        <v>0</v>
      </c>
      <c r="I32" s="6">
        <f t="shared" si="6"/>
        <v>0</v>
      </c>
    </row>
    <row r="33" spans="1:9" ht="12.75">
      <c r="A33" s="19" t="s">
        <v>46</v>
      </c>
      <c r="B33" s="63">
        <v>6</v>
      </c>
      <c r="C33" s="63">
        <v>2</v>
      </c>
      <c r="D33" s="63">
        <v>4</v>
      </c>
      <c r="E33" s="50">
        <f t="shared" si="2"/>
        <v>12</v>
      </c>
      <c r="F33" s="45">
        <f>Absentee!K33</f>
        <v>6</v>
      </c>
      <c r="G33" s="134"/>
      <c r="H33" s="18">
        <f t="shared" si="5"/>
        <v>18</v>
      </c>
      <c r="I33" s="6">
        <f t="shared" si="6"/>
        <v>12</v>
      </c>
    </row>
    <row r="34" spans="1:9" ht="12.75">
      <c r="A34" s="35"/>
      <c r="B34" s="151"/>
      <c r="C34" s="152"/>
      <c r="D34" s="152"/>
      <c r="E34" s="152"/>
      <c r="F34" s="152"/>
      <c r="G34" s="152"/>
      <c r="H34" s="155"/>
      <c r="I34" s="29"/>
    </row>
    <row r="35" spans="1:8" ht="12.75">
      <c r="A35" s="55" t="s">
        <v>89</v>
      </c>
      <c r="B35" s="158"/>
      <c r="C35" s="159"/>
      <c r="D35" s="159"/>
      <c r="E35" s="159"/>
      <c r="F35" s="159"/>
      <c r="G35" s="159"/>
      <c r="H35" s="154"/>
    </row>
    <row r="36" spans="1:9" ht="12.75">
      <c r="A36" s="19" t="s">
        <v>69</v>
      </c>
      <c r="B36" s="64">
        <v>91</v>
      </c>
      <c r="C36" s="64">
        <v>22</v>
      </c>
      <c r="D36" s="64">
        <v>40</v>
      </c>
      <c r="E36" s="51">
        <f t="shared" si="2"/>
        <v>153</v>
      </c>
      <c r="F36" s="46">
        <f>Absentee!K36</f>
        <v>134</v>
      </c>
      <c r="G36" s="11"/>
      <c r="H36" s="123">
        <f aca="true" t="shared" si="7" ref="H36:H41">SUM(E36:G36)</f>
        <v>287</v>
      </c>
      <c r="I36" s="6">
        <f aca="true" t="shared" si="8" ref="I36:I41">SUM(H36-F36)</f>
        <v>153</v>
      </c>
    </row>
    <row r="37" spans="1:9" ht="12.75">
      <c r="A37" s="64" t="s">
        <v>70</v>
      </c>
      <c r="B37" s="64">
        <v>49</v>
      </c>
      <c r="C37" s="64">
        <v>11</v>
      </c>
      <c r="D37" s="64">
        <v>9</v>
      </c>
      <c r="E37" s="41">
        <f t="shared" si="2"/>
        <v>69</v>
      </c>
      <c r="F37" s="43">
        <f>Absentee!K37</f>
        <v>107</v>
      </c>
      <c r="G37" s="20"/>
      <c r="H37" s="13">
        <f t="shared" si="7"/>
        <v>176</v>
      </c>
      <c r="I37" s="6">
        <f t="shared" si="8"/>
        <v>69</v>
      </c>
    </row>
    <row r="38" spans="1:9" ht="12.75">
      <c r="A38" s="19" t="s">
        <v>71</v>
      </c>
      <c r="B38" s="64">
        <v>1</v>
      </c>
      <c r="C38" s="64">
        <v>1</v>
      </c>
      <c r="D38" s="64">
        <v>0</v>
      </c>
      <c r="E38" s="41">
        <f t="shared" si="2"/>
        <v>2</v>
      </c>
      <c r="F38" s="43">
        <f>Absentee!K38</f>
        <v>5</v>
      </c>
      <c r="G38" s="20"/>
      <c r="H38" s="13">
        <f t="shared" si="7"/>
        <v>7</v>
      </c>
      <c r="I38" s="6">
        <f t="shared" si="8"/>
        <v>2</v>
      </c>
    </row>
    <row r="39" spans="1:9" ht="12.75">
      <c r="A39" s="19" t="s">
        <v>48</v>
      </c>
      <c r="B39" s="19">
        <v>0</v>
      </c>
      <c r="C39" s="19">
        <v>0</v>
      </c>
      <c r="D39" s="19">
        <v>0</v>
      </c>
      <c r="E39" s="41">
        <f t="shared" si="2"/>
        <v>0</v>
      </c>
      <c r="F39" s="43">
        <f>Absentee!K39</f>
        <v>0</v>
      </c>
      <c r="G39" s="20"/>
      <c r="H39" s="13">
        <f t="shared" si="7"/>
        <v>0</v>
      </c>
      <c r="I39" s="6">
        <f t="shared" si="8"/>
        <v>0</v>
      </c>
    </row>
    <row r="40" spans="1:9" ht="12.75">
      <c r="A40" s="19" t="s">
        <v>45</v>
      </c>
      <c r="B40" s="19">
        <v>0</v>
      </c>
      <c r="C40" s="19">
        <v>0</v>
      </c>
      <c r="D40" s="19">
        <v>0</v>
      </c>
      <c r="E40" s="41">
        <f t="shared" si="2"/>
        <v>0</v>
      </c>
      <c r="F40" s="43">
        <f>Absentee!K40</f>
        <v>0</v>
      </c>
      <c r="G40" s="20"/>
      <c r="H40" s="13">
        <f t="shared" si="7"/>
        <v>0</v>
      </c>
      <c r="I40" s="6">
        <f t="shared" si="8"/>
        <v>0</v>
      </c>
    </row>
    <row r="41" spans="1:9" ht="12.75">
      <c r="A41" s="19" t="s">
        <v>46</v>
      </c>
      <c r="B41" s="63">
        <v>5</v>
      </c>
      <c r="C41" s="63">
        <v>4</v>
      </c>
      <c r="D41" s="63">
        <v>5</v>
      </c>
      <c r="E41" s="50">
        <f t="shared" si="2"/>
        <v>14</v>
      </c>
      <c r="F41" s="45">
        <f>Absentee!K41</f>
        <v>9</v>
      </c>
      <c r="G41" s="134"/>
      <c r="H41" s="18">
        <f t="shared" si="7"/>
        <v>23</v>
      </c>
      <c r="I41" s="6">
        <f t="shared" si="8"/>
        <v>14</v>
      </c>
    </row>
    <row r="42" spans="1:9" ht="12.75">
      <c r="A42" s="35"/>
      <c r="B42" s="151"/>
      <c r="C42" s="152"/>
      <c r="D42" s="152"/>
      <c r="E42" s="152"/>
      <c r="F42" s="152"/>
      <c r="G42" s="152"/>
      <c r="H42" s="155"/>
      <c r="I42" s="29"/>
    </row>
    <row r="43" spans="1:8" ht="12.75">
      <c r="A43" s="70" t="s">
        <v>90</v>
      </c>
      <c r="B43" s="158"/>
      <c r="C43" s="159"/>
      <c r="D43" s="159"/>
      <c r="E43" s="159"/>
      <c r="F43" s="159"/>
      <c r="G43" s="159"/>
      <c r="H43" s="154"/>
    </row>
    <row r="44" spans="1:9" ht="12.75">
      <c r="A44" s="49" t="s">
        <v>72</v>
      </c>
      <c r="B44" s="64">
        <v>91</v>
      </c>
      <c r="C44" s="64">
        <v>21</v>
      </c>
      <c r="D44" s="64">
        <v>36</v>
      </c>
      <c r="E44" s="51">
        <f t="shared" si="2"/>
        <v>148</v>
      </c>
      <c r="F44" s="46">
        <f>Absentee!K44</f>
        <v>130</v>
      </c>
      <c r="G44" s="11"/>
      <c r="H44" s="123">
        <f aca="true" t="shared" si="9" ref="H44:H49">SUM(E44:G44)</f>
        <v>278</v>
      </c>
      <c r="I44" s="6">
        <f aca="true" t="shared" si="10" ref="I44:I49">SUM(H44-F44)</f>
        <v>148</v>
      </c>
    </row>
    <row r="45" spans="1:9" ht="12.75">
      <c r="A45" s="19" t="s">
        <v>73</v>
      </c>
      <c r="B45" s="64">
        <v>47</v>
      </c>
      <c r="C45" s="64">
        <v>16</v>
      </c>
      <c r="D45" s="64">
        <v>13</v>
      </c>
      <c r="E45" s="41">
        <f t="shared" si="2"/>
        <v>76</v>
      </c>
      <c r="F45" s="43">
        <f>Absentee!K45</f>
        <v>109</v>
      </c>
      <c r="G45" s="20"/>
      <c r="H45" s="13">
        <f t="shared" si="9"/>
        <v>185</v>
      </c>
      <c r="I45" s="6">
        <f t="shared" si="10"/>
        <v>76</v>
      </c>
    </row>
    <row r="46" spans="1:9" ht="12.75">
      <c r="A46" s="19" t="s">
        <v>74</v>
      </c>
      <c r="B46" s="64">
        <v>1</v>
      </c>
      <c r="C46" s="64">
        <v>0</v>
      </c>
      <c r="D46" s="64">
        <v>0</v>
      </c>
      <c r="E46" s="41">
        <f t="shared" si="2"/>
        <v>1</v>
      </c>
      <c r="F46" s="43">
        <f>Absentee!K46</f>
        <v>5</v>
      </c>
      <c r="G46" s="20"/>
      <c r="H46" s="13">
        <f t="shared" si="9"/>
        <v>6</v>
      </c>
      <c r="I46" s="6">
        <f t="shared" si="10"/>
        <v>1</v>
      </c>
    </row>
    <row r="47" spans="1:9" ht="12.75">
      <c r="A47" s="19" t="s">
        <v>48</v>
      </c>
      <c r="B47" s="19">
        <v>0</v>
      </c>
      <c r="C47" s="19">
        <v>0</v>
      </c>
      <c r="D47" s="19">
        <v>0</v>
      </c>
      <c r="E47" s="41">
        <f t="shared" si="2"/>
        <v>0</v>
      </c>
      <c r="F47" s="43">
        <f>Absentee!K47</f>
        <v>0</v>
      </c>
      <c r="G47" s="20"/>
      <c r="H47" s="13">
        <f t="shared" si="9"/>
        <v>0</v>
      </c>
      <c r="I47" s="6">
        <f t="shared" si="10"/>
        <v>0</v>
      </c>
    </row>
    <row r="48" spans="1:9" ht="12.75">
      <c r="A48" s="19" t="s">
        <v>45</v>
      </c>
      <c r="B48" s="19">
        <v>0</v>
      </c>
      <c r="C48" s="19">
        <v>0</v>
      </c>
      <c r="D48" s="19">
        <v>0</v>
      </c>
      <c r="E48" s="41">
        <f t="shared" si="2"/>
        <v>0</v>
      </c>
      <c r="F48" s="43">
        <f>Absentee!K48</f>
        <v>0</v>
      </c>
      <c r="G48" s="20"/>
      <c r="H48" s="13">
        <f t="shared" si="9"/>
        <v>0</v>
      </c>
      <c r="I48" s="6">
        <f t="shared" si="10"/>
        <v>0</v>
      </c>
    </row>
    <row r="49" spans="1:9" ht="12.75">
      <c r="A49" s="19" t="s">
        <v>46</v>
      </c>
      <c r="B49" s="63">
        <v>7</v>
      </c>
      <c r="C49" s="63">
        <v>1</v>
      </c>
      <c r="D49" s="63">
        <v>5</v>
      </c>
      <c r="E49" s="50">
        <f t="shared" si="2"/>
        <v>13</v>
      </c>
      <c r="F49" s="45">
        <f>Absentee!K49</f>
        <v>11</v>
      </c>
      <c r="G49" s="134"/>
      <c r="H49" s="18">
        <f t="shared" si="9"/>
        <v>24</v>
      </c>
      <c r="I49" s="6">
        <f t="shared" si="10"/>
        <v>13</v>
      </c>
    </row>
    <row r="50" spans="1:9" ht="12.75">
      <c r="A50" s="35"/>
      <c r="B50" s="151"/>
      <c r="C50" s="152"/>
      <c r="D50" s="152"/>
      <c r="E50" s="152"/>
      <c r="F50" s="152"/>
      <c r="G50" s="152"/>
      <c r="H50" s="155"/>
      <c r="I50" s="29"/>
    </row>
    <row r="51" spans="1:8" ht="12.75">
      <c r="A51" s="70" t="s">
        <v>91</v>
      </c>
      <c r="B51" s="158"/>
      <c r="C51" s="159"/>
      <c r="D51" s="159"/>
      <c r="E51" s="159"/>
      <c r="F51" s="159"/>
      <c r="G51" s="159"/>
      <c r="H51" s="154"/>
    </row>
    <row r="52" spans="1:9" ht="12.75">
      <c r="A52" s="49" t="s">
        <v>75</v>
      </c>
      <c r="B52" s="64">
        <v>95</v>
      </c>
      <c r="C52" s="64">
        <v>24</v>
      </c>
      <c r="D52" s="64">
        <v>41</v>
      </c>
      <c r="E52" s="51">
        <f t="shared" si="2"/>
        <v>160</v>
      </c>
      <c r="F52" s="46">
        <f>Absentee!K52</f>
        <v>151</v>
      </c>
      <c r="G52" s="11"/>
      <c r="H52" s="123">
        <f aca="true" t="shared" si="11" ref="H52:H57">SUM(E52:G52)</f>
        <v>311</v>
      </c>
      <c r="I52" s="6">
        <f aca="true" t="shared" si="12" ref="I52:I57">SUM(H52-F52)</f>
        <v>160</v>
      </c>
    </row>
    <row r="53" spans="1:9" ht="12.75">
      <c r="A53" s="19" t="s">
        <v>76</v>
      </c>
      <c r="B53" s="64">
        <v>43</v>
      </c>
      <c r="C53" s="64">
        <v>12</v>
      </c>
      <c r="D53" s="64">
        <v>8</v>
      </c>
      <c r="E53" s="41">
        <f t="shared" si="2"/>
        <v>63</v>
      </c>
      <c r="F53" s="43">
        <f>Absentee!K53</f>
        <v>91</v>
      </c>
      <c r="G53" s="20"/>
      <c r="H53" s="13">
        <f t="shared" si="11"/>
        <v>154</v>
      </c>
      <c r="I53" s="6">
        <f t="shared" si="12"/>
        <v>63</v>
      </c>
    </row>
    <row r="54" spans="1:9" ht="12.75">
      <c r="A54" s="19" t="s">
        <v>612</v>
      </c>
      <c r="B54" s="64">
        <v>3</v>
      </c>
      <c r="C54" s="64">
        <v>1</v>
      </c>
      <c r="D54" s="64">
        <v>1</v>
      </c>
      <c r="E54" s="41">
        <f t="shared" si="2"/>
        <v>5</v>
      </c>
      <c r="F54" s="43">
        <f>Absentee!K54</f>
        <v>5</v>
      </c>
      <c r="G54" s="20"/>
      <c r="H54" s="13">
        <f t="shared" si="11"/>
        <v>10</v>
      </c>
      <c r="I54" s="6">
        <f t="shared" si="12"/>
        <v>5</v>
      </c>
    </row>
    <row r="55" spans="1:9" ht="12.75">
      <c r="A55" s="19" t="s">
        <v>48</v>
      </c>
      <c r="B55" s="19">
        <v>0</v>
      </c>
      <c r="C55" s="19">
        <v>0</v>
      </c>
      <c r="D55" s="19">
        <v>0</v>
      </c>
      <c r="E55" s="41">
        <f t="shared" si="2"/>
        <v>0</v>
      </c>
      <c r="F55" s="43">
        <f>Absentee!K55</f>
        <v>0</v>
      </c>
      <c r="G55" s="20"/>
      <c r="H55" s="13">
        <f t="shared" si="11"/>
        <v>0</v>
      </c>
      <c r="I55" s="6">
        <f t="shared" si="12"/>
        <v>0</v>
      </c>
    </row>
    <row r="56" spans="1:9" ht="12.75">
      <c r="A56" s="19" t="s">
        <v>45</v>
      </c>
      <c r="B56" s="19">
        <v>0</v>
      </c>
      <c r="C56" s="19">
        <v>0</v>
      </c>
      <c r="D56" s="19">
        <v>0</v>
      </c>
      <c r="E56" s="41">
        <f t="shared" si="2"/>
        <v>0</v>
      </c>
      <c r="F56" s="43">
        <f>Absentee!K56</f>
        <v>0</v>
      </c>
      <c r="G56" s="20"/>
      <c r="H56" s="13">
        <f t="shared" si="11"/>
        <v>0</v>
      </c>
      <c r="I56" s="6">
        <f t="shared" si="12"/>
        <v>0</v>
      </c>
    </row>
    <row r="57" spans="1:9" ht="12.75">
      <c r="A57" s="19" t="s">
        <v>46</v>
      </c>
      <c r="B57" s="63">
        <v>5</v>
      </c>
      <c r="C57" s="63">
        <v>1</v>
      </c>
      <c r="D57" s="63">
        <v>4</v>
      </c>
      <c r="E57" s="50">
        <f t="shared" si="2"/>
        <v>10</v>
      </c>
      <c r="F57" s="45">
        <f>Absentee!K57</f>
        <v>8</v>
      </c>
      <c r="G57" s="134"/>
      <c r="H57" s="18">
        <f t="shared" si="11"/>
        <v>18</v>
      </c>
      <c r="I57" s="6">
        <f t="shared" si="12"/>
        <v>10</v>
      </c>
    </row>
    <row r="58" spans="1:9" ht="12.75">
      <c r="A58" s="35"/>
      <c r="B58" s="151"/>
      <c r="C58" s="152"/>
      <c r="D58" s="152"/>
      <c r="E58" s="152"/>
      <c r="F58" s="152"/>
      <c r="G58" s="152"/>
      <c r="H58" s="155"/>
      <c r="I58" s="29"/>
    </row>
    <row r="59" spans="1:8" ht="12.75">
      <c r="A59" s="55" t="s">
        <v>92</v>
      </c>
      <c r="B59" s="158"/>
      <c r="C59" s="159"/>
      <c r="D59" s="159"/>
      <c r="E59" s="159"/>
      <c r="F59" s="159"/>
      <c r="G59" s="159"/>
      <c r="H59" s="154"/>
    </row>
    <row r="60" spans="1:9" ht="12.75">
      <c r="A60" s="19" t="s">
        <v>78</v>
      </c>
      <c r="B60" s="64">
        <v>80</v>
      </c>
      <c r="C60" s="64">
        <v>19</v>
      </c>
      <c r="D60" s="64">
        <v>27</v>
      </c>
      <c r="E60" s="51">
        <f t="shared" si="2"/>
        <v>126</v>
      </c>
      <c r="F60" s="46">
        <f>Absentee!K60</f>
        <v>176</v>
      </c>
      <c r="G60" s="135"/>
      <c r="H60" s="123">
        <f>SUM(E60:G60)</f>
        <v>302</v>
      </c>
      <c r="I60" s="6">
        <f>SUM(H60-F60)</f>
        <v>126</v>
      </c>
    </row>
    <row r="61" spans="1:9" ht="12.75">
      <c r="A61" s="19" t="s">
        <v>79</v>
      </c>
      <c r="B61" s="64">
        <v>37</v>
      </c>
      <c r="C61" s="64">
        <v>14</v>
      </c>
      <c r="D61" s="64">
        <v>12</v>
      </c>
      <c r="E61" s="41">
        <f t="shared" si="2"/>
        <v>63</v>
      </c>
      <c r="F61" s="43">
        <f>Absentee!K61</f>
        <v>36</v>
      </c>
      <c r="G61" s="20"/>
      <c r="H61" s="13">
        <f>SUM(E61:G61)</f>
        <v>99</v>
      </c>
      <c r="I61" s="6">
        <f>SUM(H61-F61)</f>
        <v>63</v>
      </c>
    </row>
    <row r="62" spans="1:9" ht="12.75">
      <c r="A62" s="19" t="s">
        <v>48</v>
      </c>
      <c r="B62" s="19">
        <v>0</v>
      </c>
      <c r="C62" s="19">
        <v>0</v>
      </c>
      <c r="D62" s="19">
        <v>0</v>
      </c>
      <c r="E62" s="41">
        <f t="shared" si="2"/>
        <v>0</v>
      </c>
      <c r="F62" s="43">
        <f>Absentee!K62</f>
        <v>0</v>
      </c>
      <c r="G62" s="20"/>
      <c r="H62" s="13">
        <f>SUM(E62:G62)</f>
        <v>0</v>
      </c>
      <c r="I62" s="6">
        <f>SUM(H62-F62)</f>
        <v>0</v>
      </c>
    </row>
    <row r="63" spans="1:9" ht="12.75">
      <c r="A63" s="19" t="s">
        <v>45</v>
      </c>
      <c r="B63" s="19">
        <v>0</v>
      </c>
      <c r="C63" s="19">
        <v>0</v>
      </c>
      <c r="D63" s="19">
        <v>0</v>
      </c>
      <c r="E63" s="41">
        <f t="shared" si="2"/>
        <v>0</v>
      </c>
      <c r="F63" s="43">
        <f>Absentee!K63</f>
        <v>0</v>
      </c>
      <c r="G63" s="20"/>
      <c r="H63" s="13">
        <f>SUM(E63:G63)</f>
        <v>0</v>
      </c>
      <c r="I63" s="6">
        <f>SUM(H63-F63)</f>
        <v>0</v>
      </c>
    </row>
    <row r="64" spans="1:9" ht="12.75">
      <c r="A64" s="19" t="s">
        <v>46</v>
      </c>
      <c r="B64" s="63">
        <v>29</v>
      </c>
      <c r="C64" s="63">
        <v>5</v>
      </c>
      <c r="D64" s="63">
        <v>15</v>
      </c>
      <c r="E64" s="50">
        <f t="shared" si="2"/>
        <v>49</v>
      </c>
      <c r="F64" s="45">
        <f>Absentee!K64</f>
        <v>43</v>
      </c>
      <c r="G64" s="134"/>
      <c r="H64" s="18">
        <f>SUM(E64:G64)</f>
        <v>92</v>
      </c>
      <c r="I64" s="6">
        <f>SUM(H64-F64)</f>
        <v>49</v>
      </c>
    </row>
    <row r="65" spans="1:9" ht="12.75">
      <c r="A65" s="35"/>
      <c r="B65" s="151"/>
      <c r="C65" s="152"/>
      <c r="D65" s="152"/>
      <c r="E65" s="152"/>
      <c r="F65" s="152"/>
      <c r="G65" s="152"/>
      <c r="H65" s="155"/>
      <c r="I65" s="29"/>
    </row>
    <row r="66" spans="1:8" ht="12.75">
      <c r="A66" s="55" t="s">
        <v>53</v>
      </c>
      <c r="B66" s="158"/>
      <c r="C66" s="159"/>
      <c r="D66" s="159"/>
      <c r="E66" s="159"/>
      <c r="F66" s="159"/>
      <c r="G66" s="159"/>
      <c r="H66" s="154"/>
    </row>
    <row r="67" spans="1:9" ht="12.75">
      <c r="A67" s="19" t="s">
        <v>80</v>
      </c>
      <c r="B67" s="64">
        <v>88</v>
      </c>
      <c r="C67" s="64">
        <v>21</v>
      </c>
      <c r="D67" s="64">
        <v>41</v>
      </c>
      <c r="E67" s="51">
        <f t="shared" si="2"/>
        <v>150</v>
      </c>
      <c r="F67" s="46">
        <f>Absentee!K67</f>
        <v>136</v>
      </c>
      <c r="G67" s="135"/>
      <c r="H67" s="123">
        <f>SUM(E67:G67)</f>
        <v>286</v>
      </c>
      <c r="I67" s="6">
        <f>SUM(H67-F67)</f>
        <v>150</v>
      </c>
    </row>
    <row r="68" spans="1:9" ht="12.75">
      <c r="A68" s="19" t="s">
        <v>81</v>
      </c>
      <c r="B68" s="64">
        <v>56</v>
      </c>
      <c r="C68" s="64">
        <v>17</v>
      </c>
      <c r="D68" s="64">
        <v>12</v>
      </c>
      <c r="E68" s="41">
        <f t="shared" si="2"/>
        <v>85</v>
      </c>
      <c r="F68" s="43">
        <f>Absentee!K68</f>
        <v>110</v>
      </c>
      <c r="G68" s="20"/>
      <c r="H68" s="13">
        <f>SUM(E68:G68)</f>
        <v>195</v>
      </c>
      <c r="I68" s="6">
        <f>SUM(H68-F68)</f>
        <v>85</v>
      </c>
    </row>
    <row r="69" spans="1:9" ht="12.75">
      <c r="A69" s="19" t="s">
        <v>48</v>
      </c>
      <c r="B69" s="19">
        <v>0</v>
      </c>
      <c r="C69" s="19">
        <v>0</v>
      </c>
      <c r="D69" s="19">
        <v>0</v>
      </c>
      <c r="E69" s="41">
        <f t="shared" si="2"/>
        <v>0</v>
      </c>
      <c r="F69" s="43">
        <f>Absentee!K69</f>
        <v>0</v>
      </c>
      <c r="G69" s="20"/>
      <c r="H69" s="13">
        <f>SUM(E69:G69)</f>
        <v>0</v>
      </c>
      <c r="I69" s="6">
        <f>SUM(H69-F69)</f>
        <v>0</v>
      </c>
    </row>
    <row r="70" spans="1:9" ht="12.75">
      <c r="A70" s="19" t="s">
        <v>45</v>
      </c>
      <c r="B70" s="19">
        <v>0</v>
      </c>
      <c r="C70" s="19">
        <v>0</v>
      </c>
      <c r="D70" s="19">
        <v>0</v>
      </c>
      <c r="E70" s="41">
        <f t="shared" si="2"/>
        <v>0</v>
      </c>
      <c r="F70" s="43">
        <f>Absentee!K70</f>
        <v>1</v>
      </c>
      <c r="G70" s="20"/>
      <c r="H70" s="13">
        <f>SUM(E70:G70)</f>
        <v>1</v>
      </c>
      <c r="I70" s="6">
        <f>SUM(H70-F70)</f>
        <v>0</v>
      </c>
    </row>
    <row r="71" spans="1:9" ht="12.75">
      <c r="A71" s="19" t="s">
        <v>46</v>
      </c>
      <c r="B71" s="63">
        <v>2</v>
      </c>
      <c r="C71" s="63">
        <v>0</v>
      </c>
      <c r="D71" s="63">
        <v>1</v>
      </c>
      <c r="E71" s="50">
        <f t="shared" si="2"/>
        <v>3</v>
      </c>
      <c r="F71" s="45">
        <f>Absentee!K71</f>
        <v>8</v>
      </c>
      <c r="G71" s="134"/>
      <c r="H71" s="18">
        <f>SUM(E71:G71)</f>
        <v>11</v>
      </c>
      <c r="I71" s="6">
        <f>SUM(H71-F71)</f>
        <v>3</v>
      </c>
    </row>
    <row r="72" spans="1:9" ht="12.75">
      <c r="A72" s="35"/>
      <c r="B72" s="151"/>
      <c r="C72" s="152"/>
      <c r="D72" s="152"/>
      <c r="E72" s="152"/>
      <c r="F72" s="152"/>
      <c r="G72" s="152"/>
      <c r="H72" s="155"/>
      <c r="I72" s="29"/>
    </row>
    <row r="73" spans="1:9" ht="15.75">
      <c r="A73" s="38" t="s">
        <v>51</v>
      </c>
      <c r="B73" s="156"/>
      <c r="C73" s="157"/>
      <c r="D73" s="157"/>
      <c r="E73" s="157"/>
      <c r="F73" s="157"/>
      <c r="G73" s="157"/>
      <c r="H73" s="153"/>
      <c r="I73" s="29"/>
    </row>
    <row r="74" spans="1:8" ht="12.75">
      <c r="A74" s="55" t="s">
        <v>82</v>
      </c>
      <c r="B74" s="158"/>
      <c r="C74" s="159"/>
      <c r="D74" s="159"/>
      <c r="E74" s="159"/>
      <c r="F74" s="159"/>
      <c r="G74" s="159"/>
      <c r="H74" s="154"/>
    </row>
    <row r="75" spans="1:9" ht="12.75">
      <c r="A75" s="19" t="s">
        <v>83</v>
      </c>
      <c r="B75" s="64">
        <v>78</v>
      </c>
      <c r="C75" s="64">
        <v>25</v>
      </c>
      <c r="D75" s="64">
        <v>35</v>
      </c>
      <c r="E75" s="51">
        <f aca="true" t="shared" si="13" ref="E75:E137">SUM(B75:D75)</f>
        <v>138</v>
      </c>
      <c r="F75" s="46">
        <f>Absentee!K75</f>
        <v>119</v>
      </c>
      <c r="G75" s="135"/>
      <c r="H75" s="123">
        <f aca="true" t="shared" si="14" ref="H75:H80">SUM(E75:G75)</f>
        <v>257</v>
      </c>
      <c r="I75" s="6">
        <f aca="true" t="shared" si="15" ref="I75:I80">SUM(H75-F75)</f>
        <v>138</v>
      </c>
    </row>
    <row r="76" spans="1:9" ht="12.75">
      <c r="A76" s="19" t="s">
        <v>84</v>
      </c>
      <c r="B76" s="64">
        <v>59</v>
      </c>
      <c r="C76" s="64">
        <v>13</v>
      </c>
      <c r="D76" s="64">
        <v>15</v>
      </c>
      <c r="E76" s="41">
        <f t="shared" si="13"/>
        <v>87</v>
      </c>
      <c r="F76" s="43">
        <f>Absentee!K76</f>
        <v>119</v>
      </c>
      <c r="G76" s="20"/>
      <c r="H76" s="13">
        <f t="shared" si="14"/>
        <v>206</v>
      </c>
      <c r="I76" s="6">
        <f t="shared" si="15"/>
        <v>87</v>
      </c>
    </row>
    <row r="77" spans="1:9" ht="12.75">
      <c r="A77" s="19" t="s">
        <v>85</v>
      </c>
      <c r="B77" s="64">
        <v>7</v>
      </c>
      <c r="C77" s="64">
        <v>0</v>
      </c>
      <c r="D77" s="64">
        <v>2</v>
      </c>
      <c r="E77" s="41">
        <f t="shared" si="13"/>
        <v>9</v>
      </c>
      <c r="F77" s="43">
        <f>Absentee!K77</f>
        <v>8</v>
      </c>
      <c r="G77" s="20"/>
      <c r="H77" s="13">
        <f t="shared" si="14"/>
        <v>17</v>
      </c>
      <c r="I77" s="6">
        <f t="shared" si="15"/>
        <v>9</v>
      </c>
    </row>
    <row r="78" spans="1:9" ht="12.75">
      <c r="A78" s="19" t="s">
        <v>48</v>
      </c>
      <c r="B78" s="19">
        <v>1</v>
      </c>
      <c r="C78" s="19">
        <v>0</v>
      </c>
      <c r="D78" s="19">
        <v>0</v>
      </c>
      <c r="E78" s="41">
        <f t="shared" si="13"/>
        <v>1</v>
      </c>
      <c r="F78" s="43">
        <f>Absentee!K78</f>
        <v>0</v>
      </c>
      <c r="G78" s="20"/>
      <c r="H78" s="13">
        <f t="shared" si="14"/>
        <v>1</v>
      </c>
      <c r="I78" s="6">
        <f t="shared" si="15"/>
        <v>1</v>
      </c>
    </row>
    <row r="79" spans="1:9" ht="12.75">
      <c r="A79" s="19" t="s">
        <v>45</v>
      </c>
      <c r="B79" s="19">
        <v>0</v>
      </c>
      <c r="C79" s="19">
        <v>0</v>
      </c>
      <c r="D79" s="19">
        <v>0</v>
      </c>
      <c r="E79" s="41">
        <f t="shared" si="13"/>
        <v>0</v>
      </c>
      <c r="F79" s="43">
        <f>Absentee!K79</f>
        <v>0</v>
      </c>
      <c r="G79" s="20"/>
      <c r="H79" s="13">
        <f t="shared" si="14"/>
        <v>0</v>
      </c>
      <c r="I79" s="6">
        <f t="shared" si="15"/>
        <v>0</v>
      </c>
    </row>
    <row r="80" spans="1:9" ht="12.75">
      <c r="A80" s="19" t="s">
        <v>46</v>
      </c>
      <c r="B80" s="63">
        <v>1</v>
      </c>
      <c r="C80" s="63">
        <v>0</v>
      </c>
      <c r="D80" s="63">
        <v>2</v>
      </c>
      <c r="E80" s="50">
        <f t="shared" si="13"/>
        <v>3</v>
      </c>
      <c r="F80" s="45">
        <f>Absentee!K80</f>
        <v>9</v>
      </c>
      <c r="G80" s="134"/>
      <c r="H80" s="18">
        <f t="shared" si="14"/>
        <v>12</v>
      </c>
      <c r="I80" s="6">
        <f t="shared" si="15"/>
        <v>3</v>
      </c>
    </row>
    <row r="81" spans="1:9" ht="12.75">
      <c r="A81" s="35"/>
      <c r="B81" s="151"/>
      <c r="C81" s="152"/>
      <c r="D81" s="152"/>
      <c r="E81" s="152"/>
      <c r="F81" s="152"/>
      <c r="G81" s="152"/>
      <c r="H81" s="155"/>
      <c r="I81" s="29"/>
    </row>
    <row r="82" spans="1:8" ht="12.75">
      <c r="A82" s="55" t="s">
        <v>86</v>
      </c>
      <c r="B82" s="158"/>
      <c r="C82" s="159"/>
      <c r="D82" s="159"/>
      <c r="E82" s="159"/>
      <c r="F82" s="159"/>
      <c r="G82" s="159"/>
      <c r="H82" s="154"/>
    </row>
    <row r="83" spans="1:9" ht="12.75">
      <c r="A83" s="19" t="s">
        <v>93</v>
      </c>
      <c r="B83" s="64">
        <v>134</v>
      </c>
      <c r="C83" s="64">
        <v>37</v>
      </c>
      <c r="D83" s="64">
        <v>42</v>
      </c>
      <c r="E83" s="51">
        <f t="shared" si="13"/>
        <v>213</v>
      </c>
      <c r="F83" s="46">
        <f>Absentee!K83</f>
        <v>217</v>
      </c>
      <c r="G83" s="135"/>
      <c r="H83" s="123">
        <f>SUM(E83:G83)</f>
        <v>430</v>
      </c>
      <c r="I83" s="6">
        <f>SUM(H83-F83)</f>
        <v>213</v>
      </c>
    </row>
    <row r="84" spans="1:9" ht="12.75">
      <c r="A84" s="19" t="s">
        <v>48</v>
      </c>
      <c r="B84" s="19">
        <v>2</v>
      </c>
      <c r="C84" s="19">
        <v>0</v>
      </c>
      <c r="D84" s="19">
        <v>0</v>
      </c>
      <c r="E84" s="41">
        <f t="shared" si="13"/>
        <v>2</v>
      </c>
      <c r="F84" s="43">
        <f>Absentee!K84</f>
        <v>0</v>
      </c>
      <c r="G84" s="20"/>
      <c r="H84" s="13">
        <f>SUM(E84:G84)</f>
        <v>2</v>
      </c>
      <c r="I84" s="6">
        <f>SUM(H84-F84)</f>
        <v>2</v>
      </c>
    </row>
    <row r="85" spans="1:9" ht="12.75">
      <c r="A85" s="19" t="s">
        <v>45</v>
      </c>
      <c r="B85" s="19">
        <v>0</v>
      </c>
      <c r="C85" s="19">
        <v>0</v>
      </c>
      <c r="D85" s="19">
        <v>0</v>
      </c>
      <c r="E85" s="41">
        <f t="shared" si="13"/>
        <v>0</v>
      </c>
      <c r="F85" s="43">
        <f>Absentee!K85</f>
        <v>0</v>
      </c>
      <c r="G85" s="20"/>
      <c r="H85" s="13">
        <f>SUM(E85:G85)</f>
        <v>0</v>
      </c>
      <c r="I85" s="6">
        <f>SUM(H85-F85)</f>
        <v>0</v>
      </c>
    </row>
    <row r="86" spans="1:9" ht="12.75">
      <c r="A86" s="19" t="s">
        <v>46</v>
      </c>
      <c r="B86" s="63">
        <v>10</v>
      </c>
      <c r="C86" s="63">
        <v>1</v>
      </c>
      <c r="D86" s="63">
        <v>12</v>
      </c>
      <c r="E86" s="50">
        <f t="shared" si="13"/>
        <v>23</v>
      </c>
      <c r="F86" s="45">
        <f>Absentee!K86</f>
        <v>38</v>
      </c>
      <c r="G86" s="134"/>
      <c r="H86" s="18">
        <f>SUM(E86:G86)</f>
        <v>61</v>
      </c>
      <c r="I86" s="6">
        <f>SUM(H86-F86)</f>
        <v>23</v>
      </c>
    </row>
    <row r="87" spans="1:9" ht="12.75">
      <c r="A87" s="35"/>
      <c r="B87" s="151"/>
      <c r="C87" s="152"/>
      <c r="D87" s="152"/>
      <c r="E87" s="152"/>
      <c r="F87" s="152"/>
      <c r="G87" s="152"/>
      <c r="H87" s="155"/>
      <c r="I87" s="29"/>
    </row>
    <row r="88" spans="1:8" ht="12.75">
      <c r="A88" s="55" t="s">
        <v>94</v>
      </c>
      <c r="B88" s="158"/>
      <c r="C88" s="159"/>
      <c r="D88" s="159"/>
      <c r="E88" s="159"/>
      <c r="F88" s="159"/>
      <c r="G88" s="159"/>
      <c r="H88" s="154"/>
    </row>
    <row r="89" spans="1:9" ht="12.75">
      <c r="A89" s="19" t="s">
        <v>95</v>
      </c>
      <c r="B89" s="64">
        <v>138</v>
      </c>
      <c r="C89" s="64">
        <v>37</v>
      </c>
      <c r="D89" s="64">
        <v>45</v>
      </c>
      <c r="E89" s="51">
        <f t="shared" si="13"/>
        <v>220</v>
      </c>
      <c r="F89" s="46">
        <f>Absentee!K89</f>
        <v>216</v>
      </c>
      <c r="G89" s="135"/>
      <c r="H89" s="123">
        <f>SUM(E89:G89)</f>
        <v>436</v>
      </c>
      <c r="I89" s="6">
        <f>SUM(H89-F89)</f>
        <v>220</v>
      </c>
    </row>
    <row r="90" spans="1:9" ht="12.75">
      <c r="A90" s="19" t="s">
        <v>48</v>
      </c>
      <c r="B90" s="19">
        <v>0</v>
      </c>
      <c r="C90" s="19">
        <v>0</v>
      </c>
      <c r="D90" s="19">
        <v>0</v>
      </c>
      <c r="E90" s="41">
        <f t="shared" si="13"/>
        <v>0</v>
      </c>
      <c r="F90" s="43">
        <f>Absentee!K90</f>
        <v>0</v>
      </c>
      <c r="G90" s="20"/>
      <c r="H90" s="13">
        <f>SUM(E90:G90)</f>
        <v>0</v>
      </c>
      <c r="I90" s="6">
        <f>SUM(H90-F90)</f>
        <v>0</v>
      </c>
    </row>
    <row r="91" spans="1:9" ht="12.75">
      <c r="A91" s="19" t="s">
        <v>45</v>
      </c>
      <c r="B91" s="19">
        <v>0</v>
      </c>
      <c r="C91" s="19">
        <v>0</v>
      </c>
      <c r="D91" s="19">
        <v>0</v>
      </c>
      <c r="E91" s="41">
        <f t="shared" si="13"/>
        <v>0</v>
      </c>
      <c r="F91" s="43">
        <f>Absentee!K91</f>
        <v>0</v>
      </c>
      <c r="G91" s="20"/>
      <c r="H91" s="13">
        <f>SUM(E91:G91)</f>
        <v>0</v>
      </c>
      <c r="I91" s="6">
        <f>SUM(H91-F91)</f>
        <v>0</v>
      </c>
    </row>
    <row r="92" spans="1:9" ht="12.75">
      <c r="A92" s="19" t="s">
        <v>46</v>
      </c>
      <c r="B92" s="63">
        <v>8</v>
      </c>
      <c r="C92" s="63">
        <v>1</v>
      </c>
      <c r="D92" s="63">
        <v>9</v>
      </c>
      <c r="E92" s="50">
        <f t="shared" si="13"/>
        <v>18</v>
      </c>
      <c r="F92" s="45">
        <f>Absentee!K92</f>
        <v>39</v>
      </c>
      <c r="G92" s="134"/>
      <c r="H92" s="18">
        <f>SUM(E92:G92)</f>
        <v>57</v>
      </c>
      <c r="I92" s="6">
        <f>SUM(H92-F92)</f>
        <v>18</v>
      </c>
    </row>
    <row r="93" spans="1:9" ht="12.75">
      <c r="A93" s="35"/>
      <c r="B93" s="151"/>
      <c r="C93" s="152"/>
      <c r="D93" s="152"/>
      <c r="E93" s="152"/>
      <c r="F93" s="152"/>
      <c r="G93" s="152"/>
      <c r="H93" s="155"/>
      <c r="I93" s="29"/>
    </row>
    <row r="94" spans="1:8" ht="12.75">
      <c r="A94" s="55" t="s">
        <v>96</v>
      </c>
      <c r="B94" s="158"/>
      <c r="C94" s="159"/>
      <c r="D94" s="159"/>
      <c r="E94" s="159"/>
      <c r="F94" s="159"/>
      <c r="G94" s="159"/>
      <c r="H94" s="154"/>
    </row>
    <row r="95" spans="1:9" ht="12.75">
      <c r="A95" s="19" t="s">
        <v>97</v>
      </c>
      <c r="B95" s="64">
        <v>127</v>
      </c>
      <c r="C95" s="64">
        <v>33</v>
      </c>
      <c r="D95" s="64">
        <v>41</v>
      </c>
      <c r="E95" s="51">
        <f t="shared" si="13"/>
        <v>201</v>
      </c>
      <c r="F95" s="46">
        <f>Absentee!K95</f>
        <v>201</v>
      </c>
      <c r="G95" s="135"/>
      <c r="H95" s="123">
        <f>SUM(E95:G95)</f>
        <v>402</v>
      </c>
      <c r="I95" s="6">
        <f>SUM(H95-F95)</f>
        <v>201</v>
      </c>
    </row>
    <row r="96" spans="1:9" ht="12.75">
      <c r="A96" s="19" t="s">
        <v>48</v>
      </c>
      <c r="B96" s="19">
        <v>0</v>
      </c>
      <c r="C96" s="19">
        <v>0</v>
      </c>
      <c r="D96" s="19">
        <v>0</v>
      </c>
      <c r="E96" s="41">
        <f t="shared" si="13"/>
        <v>0</v>
      </c>
      <c r="F96" s="43">
        <f>Absentee!K96</f>
        <v>3</v>
      </c>
      <c r="G96" s="20"/>
      <c r="H96" s="13">
        <f>SUM(E96:G96)</f>
        <v>3</v>
      </c>
      <c r="I96" s="6">
        <f>SUM(H96-F96)</f>
        <v>0</v>
      </c>
    </row>
    <row r="97" spans="1:9" ht="12.75">
      <c r="A97" s="19" t="s">
        <v>45</v>
      </c>
      <c r="B97" s="19">
        <v>0</v>
      </c>
      <c r="C97" s="19">
        <v>0</v>
      </c>
      <c r="D97" s="19">
        <v>0</v>
      </c>
      <c r="E97" s="41">
        <f t="shared" si="13"/>
        <v>0</v>
      </c>
      <c r="F97" s="43">
        <f>Absentee!K97</f>
        <v>0</v>
      </c>
      <c r="G97" s="20"/>
      <c r="H97" s="13">
        <f>SUM(E97:G97)</f>
        <v>0</v>
      </c>
      <c r="I97" s="6">
        <f>SUM(H97-F97)</f>
        <v>0</v>
      </c>
    </row>
    <row r="98" spans="1:9" ht="12.75">
      <c r="A98" s="19" t="s">
        <v>46</v>
      </c>
      <c r="B98" s="63">
        <v>19</v>
      </c>
      <c r="C98" s="63">
        <v>5</v>
      </c>
      <c r="D98" s="63">
        <v>13</v>
      </c>
      <c r="E98" s="50">
        <f t="shared" si="13"/>
        <v>37</v>
      </c>
      <c r="F98" s="43">
        <f>Absentee!K98</f>
        <v>51</v>
      </c>
      <c r="G98" s="134"/>
      <c r="H98" s="18">
        <f>SUM(E98:G98)</f>
        <v>88</v>
      </c>
      <c r="I98" s="6">
        <f>SUM(H98-F98)</f>
        <v>37</v>
      </c>
    </row>
    <row r="99" spans="1:9" ht="12.75">
      <c r="A99" s="35"/>
      <c r="B99" s="78"/>
      <c r="C99" s="79"/>
      <c r="D99" s="79"/>
      <c r="E99" s="79"/>
      <c r="F99" s="79"/>
      <c r="G99" s="79"/>
      <c r="H99" s="102"/>
      <c r="I99" s="29"/>
    </row>
    <row r="100" spans="1:8" ht="12.75">
      <c r="A100" s="70" t="s">
        <v>107</v>
      </c>
      <c r="B100" s="82"/>
      <c r="C100" s="81"/>
      <c r="D100" s="81"/>
      <c r="E100" s="81"/>
      <c r="F100" s="81"/>
      <c r="G100" s="81"/>
      <c r="H100" s="101"/>
    </row>
    <row r="101" spans="1:9" ht="12.75">
      <c r="A101" s="19" t="s">
        <v>48</v>
      </c>
      <c r="B101" s="64"/>
      <c r="C101" s="64">
        <v>9</v>
      </c>
      <c r="D101" s="64"/>
      <c r="E101" s="51">
        <f t="shared" si="13"/>
        <v>9</v>
      </c>
      <c r="F101" s="51">
        <f>Absentee!K134</f>
        <v>9</v>
      </c>
      <c r="G101" s="135"/>
      <c r="H101" s="123">
        <f>SUM(E101:G101)</f>
        <v>18</v>
      </c>
      <c r="I101" s="6">
        <f>SUM(H101-F101)</f>
        <v>9</v>
      </c>
    </row>
    <row r="102" spans="1:9" ht="12.75">
      <c r="A102" s="19" t="s">
        <v>45</v>
      </c>
      <c r="B102" s="19"/>
      <c r="C102" s="19">
        <v>0</v>
      </c>
      <c r="D102" s="19"/>
      <c r="E102" s="41">
        <f t="shared" si="13"/>
        <v>0</v>
      </c>
      <c r="F102" s="51">
        <f>Absentee!K135</f>
        <v>0</v>
      </c>
      <c r="G102" s="20"/>
      <c r="H102" s="13">
        <f>SUM(E102:G102)</f>
        <v>0</v>
      </c>
      <c r="I102" s="6">
        <f>SUM(H102-F102)</f>
        <v>0</v>
      </c>
    </row>
    <row r="103" spans="1:9" ht="12.75">
      <c r="A103" s="19" t="s">
        <v>46</v>
      </c>
      <c r="B103" s="63"/>
      <c r="C103" s="63">
        <v>67</v>
      </c>
      <c r="D103" s="63"/>
      <c r="E103" s="50">
        <f t="shared" si="13"/>
        <v>67</v>
      </c>
      <c r="F103" s="51">
        <f>Absentee!K136</f>
        <v>85</v>
      </c>
      <c r="G103" s="134"/>
      <c r="H103" s="18">
        <f>SUM(E103:G103)</f>
        <v>152</v>
      </c>
      <c r="I103" s="6">
        <f>SUM(H103-F103)</f>
        <v>67</v>
      </c>
    </row>
    <row r="104" spans="1:9" ht="12.75">
      <c r="A104" s="35"/>
      <c r="B104" s="78"/>
      <c r="C104" s="79"/>
      <c r="D104" s="79"/>
      <c r="E104" s="79"/>
      <c r="F104" s="79"/>
      <c r="G104" s="79"/>
      <c r="H104" s="102"/>
      <c r="I104" s="29"/>
    </row>
    <row r="105" spans="1:8" ht="12.75">
      <c r="A105" s="70" t="s">
        <v>121</v>
      </c>
      <c r="B105" s="82"/>
      <c r="C105" s="81"/>
      <c r="D105" s="81"/>
      <c r="E105" s="81"/>
      <c r="F105" s="81"/>
      <c r="G105" s="81"/>
      <c r="H105" s="101"/>
    </row>
    <row r="106" spans="1:9" ht="12.75">
      <c r="A106" s="19" t="s">
        <v>122</v>
      </c>
      <c r="B106" s="64"/>
      <c r="C106" s="64"/>
      <c r="D106" s="64">
        <v>32</v>
      </c>
      <c r="E106" s="51">
        <f t="shared" si="13"/>
        <v>32</v>
      </c>
      <c r="F106" s="46">
        <f>Absentee!K197</f>
        <v>27</v>
      </c>
      <c r="G106" s="135"/>
      <c r="H106" s="123">
        <f>SUM(E106:G106)</f>
        <v>59</v>
      </c>
      <c r="I106" s="6">
        <f>SUM(H106-F106)</f>
        <v>32</v>
      </c>
    </row>
    <row r="107" spans="1:9" ht="12.75">
      <c r="A107" s="19" t="s">
        <v>48</v>
      </c>
      <c r="B107" s="19"/>
      <c r="C107" s="19"/>
      <c r="D107" s="19">
        <v>1</v>
      </c>
      <c r="E107" s="41">
        <f t="shared" si="13"/>
        <v>1</v>
      </c>
      <c r="F107" s="46">
        <f>Absentee!K198</f>
        <v>0</v>
      </c>
      <c r="G107" s="20"/>
      <c r="H107" s="13">
        <f>SUM(E107:G107)</f>
        <v>1</v>
      </c>
      <c r="I107" s="6">
        <f>SUM(H107-F107)</f>
        <v>1</v>
      </c>
    </row>
    <row r="108" spans="1:9" ht="12.75">
      <c r="A108" s="19" t="s">
        <v>45</v>
      </c>
      <c r="B108" s="19"/>
      <c r="C108" s="19"/>
      <c r="D108" s="19">
        <v>0</v>
      </c>
      <c r="E108" s="41">
        <f t="shared" si="13"/>
        <v>0</v>
      </c>
      <c r="F108" s="46">
        <f>Absentee!K199</f>
        <v>0</v>
      </c>
      <c r="G108" s="20"/>
      <c r="H108" s="13">
        <f>SUM(E108:G108)</f>
        <v>0</v>
      </c>
      <c r="I108" s="6">
        <f>SUM(H108-F108)</f>
        <v>0</v>
      </c>
    </row>
    <row r="109" spans="1:9" ht="12.75">
      <c r="A109" s="19" t="s">
        <v>46</v>
      </c>
      <c r="B109" s="63"/>
      <c r="C109" s="63"/>
      <c r="D109" s="63">
        <v>21</v>
      </c>
      <c r="E109" s="50">
        <f t="shared" si="13"/>
        <v>21</v>
      </c>
      <c r="F109" s="46">
        <f>Absentee!K200</f>
        <v>7</v>
      </c>
      <c r="G109" s="134"/>
      <c r="H109" s="18">
        <f>SUM(E109:G109)</f>
        <v>28</v>
      </c>
      <c r="I109" s="6">
        <f>SUM(H109-F109)</f>
        <v>21</v>
      </c>
    </row>
    <row r="110" spans="1:9" ht="12.75">
      <c r="A110" s="35"/>
      <c r="B110" s="78"/>
      <c r="C110" s="79"/>
      <c r="D110" s="79"/>
      <c r="E110" s="79"/>
      <c r="F110" s="79"/>
      <c r="G110" s="79"/>
      <c r="H110" s="102"/>
      <c r="I110" s="29"/>
    </row>
    <row r="111" spans="1:8" ht="12.75">
      <c r="A111" s="70" t="s">
        <v>123</v>
      </c>
      <c r="B111" s="82"/>
      <c r="C111" s="81"/>
      <c r="D111" s="81"/>
      <c r="E111" s="81"/>
      <c r="F111" s="81"/>
      <c r="G111" s="81"/>
      <c r="H111" s="101"/>
    </row>
    <row r="112" spans="1:9" ht="12.75">
      <c r="A112" s="19" t="s">
        <v>48</v>
      </c>
      <c r="B112" s="64"/>
      <c r="C112" s="64"/>
      <c r="D112" s="64">
        <v>1</v>
      </c>
      <c r="E112" s="51">
        <f t="shared" si="13"/>
        <v>1</v>
      </c>
      <c r="F112" s="46">
        <f>Absentee!K203</f>
        <v>4</v>
      </c>
      <c r="G112" s="135"/>
      <c r="H112" s="123">
        <f>SUM(E112:G112)</f>
        <v>5</v>
      </c>
      <c r="I112" s="6">
        <f>SUM(H112-F112)</f>
        <v>1</v>
      </c>
    </row>
    <row r="113" spans="1:9" ht="12.75">
      <c r="A113" s="19" t="s">
        <v>45</v>
      </c>
      <c r="B113" s="19"/>
      <c r="C113" s="19"/>
      <c r="D113" s="19">
        <v>0</v>
      </c>
      <c r="E113" s="41">
        <f t="shared" si="13"/>
        <v>0</v>
      </c>
      <c r="F113" s="46">
        <f>Absentee!K204</f>
        <v>0</v>
      </c>
      <c r="G113" s="20"/>
      <c r="H113" s="13">
        <f>SUM(E113:G113)</f>
        <v>0</v>
      </c>
      <c r="I113" s="6">
        <f>SUM(H113-F113)</f>
        <v>0</v>
      </c>
    </row>
    <row r="114" spans="1:9" ht="12.75">
      <c r="A114" s="19" t="s">
        <v>46</v>
      </c>
      <c r="B114" s="63"/>
      <c r="C114" s="63"/>
      <c r="D114" s="63">
        <v>53</v>
      </c>
      <c r="E114" s="50">
        <f t="shared" si="13"/>
        <v>53</v>
      </c>
      <c r="F114" s="46">
        <f>Absentee!K205</f>
        <v>30</v>
      </c>
      <c r="G114" s="134"/>
      <c r="H114" s="18">
        <f>SUM(E114:G114)</f>
        <v>83</v>
      </c>
      <c r="I114" s="6">
        <f>SUM(H114-F114)</f>
        <v>53</v>
      </c>
    </row>
    <row r="115" spans="1:9" ht="12.75">
      <c r="A115" s="35"/>
      <c r="B115" s="78"/>
      <c r="C115" s="79"/>
      <c r="D115" s="79"/>
      <c r="E115" s="79"/>
      <c r="F115" s="79"/>
      <c r="G115" s="79"/>
      <c r="H115" s="102"/>
      <c r="I115" s="29"/>
    </row>
    <row r="116" spans="1:8" ht="12.75">
      <c r="A116" s="70" t="s">
        <v>130</v>
      </c>
      <c r="B116" s="82"/>
      <c r="C116" s="81"/>
      <c r="D116" s="81"/>
      <c r="E116" s="81"/>
      <c r="F116" s="81"/>
      <c r="G116" s="81"/>
      <c r="H116" s="101"/>
    </row>
    <row r="117" spans="1:9" ht="12.75">
      <c r="A117" s="19" t="s">
        <v>48</v>
      </c>
      <c r="B117" s="64">
        <v>3</v>
      </c>
      <c r="C117" s="64"/>
      <c r="D117" s="64"/>
      <c r="E117" s="51">
        <f t="shared" si="13"/>
        <v>3</v>
      </c>
      <c r="F117" s="46">
        <f>Absentee!K234</f>
        <v>8</v>
      </c>
      <c r="G117" s="135"/>
      <c r="H117" s="123">
        <f>SUM(E117:G117)</f>
        <v>11</v>
      </c>
      <c r="I117" s="6">
        <f>SUM(H117-F117)</f>
        <v>3</v>
      </c>
    </row>
    <row r="118" spans="1:9" ht="12.75">
      <c r="A118" s="19" t="s">
        <v>45</v>
      </c>
      <c r="B118" s="19">
        <v>0</v>
      </c>
      <c r="C118" s="19"/>
      <c r="D118" s="19"/>
      <c r="E118" s="41">
        <f t="shared" si="13"/>
        <v>0</v>
      </c>
      <c r="F118" s="46">
        <f>Absentee!K235</f>
        <v>0</v>
      </c>
      <c r="G118" s="20"/>
      <c r="H118" s="13">
        <f>SUM(E118:G118)</f>
        <v>0</v>
      </c>
      <c r="I118" s="6">
        <f>SUM(H118-F118)</f>
        <v>0</v>
      </c>
    </row>
    <row r="119" spans="1:9" ht="12.75">
      <c r="A119" s="19" t="s">
        <v>46</v>
      </c>
      <c r="B119" s="63">
        <v>143</v>
      </c>
      <c r="C119" s="63"/>
      <c r="D119" s="63"/>
      <c r="E119" s="50">
        <f t="shared" si="13"/>
        <v>143</v>
      </c>
      <c r="F119" s="46">
        <f>Absentee!K236</f>
        <v>166</v>
      </c>
      <c r="G119" s="134"/>
      <c r="H119" s="18">
        <f>SUM(E119:G119)</f>
        <v>309</v>
      </c>
      <c r="I119" s="6">
        <f>SUM(H119-F119)</f>
        <v>143</v>
      </c>
    </row>
    <row r="120" spans="1:9" ht="12.75">
      <c r="A120" s="35"/>
      <c r="B120" s="78"/>
      <c r="C120" s="79"/>
      <c r="D120" s="79"/>
      <c r="E120" s="79"/>
      <c r="F120" s="79"/>
      <c r="G120" s="79"/>
      <c r="H120" s="102"/>
      <c r="I120" s="29"/>
    </row>
    <row r="121" spans="1:8" ht="12.75">
      <c r="A121" s="70" t="s">
        <v>131</v>
      </c>
      <c r="B121" s="82"/>
      <c r="C121" s="81"/>
      <c r="D121" s="81"/>
      <c r="E121" s="81"/>
      <c r="F121" s="81"/>
      <c r="G121" s="81"/>
      <c r="H121" s="101"/>
    </row>
    <row r="122" spans="1:9" ht="12.75">
      <c r="A122" s="19" t="s">
        <v>132</v>
      </c>
      <c r="B122" s="64">
        <v>113</v>
      </c>
      <c r="C122" s="64"/>
      <c r="D122" s="64"/>
      <c r="E122" s="51">
        <f t="shared" si="13"/>
        <v>113</v>
      </c>
      <c r="F122" s="46">
        <f>Absentee!K239</f>
        <v>136</v>
      </c>
      <c r="G122" s="135"/>
      <c r="H122" s="123">
        <f>SUM(E122:G122)</f>
        <v>249</v>
      </c>
      <c r="I122" s="6">
        <f>SUM(H122-F122)</f>
        <v>113</v>
      </c>
    </row>
    <row r="123" spans="1:9" ht="12.75">
      <c r="A123" s="19" t="s">
        <v>48</v>
      </c>
      <c r="B123" s="19">
        <v>1</v>
      </c>
      <c r="C123" s="19"/>
      <c r="D123" s="19"/>
      <c r="E123" s="41">
        <f t="shared" si="13"/>
        <v>1</v>
      </c>
      <c r="F123" s="46">
        <f>Absentee!K240</f>
        <v>0</v>
      </c>
      <c r="G123" s="20"/>
      <c r="H123" s="13">
        <f>SUM(E123:G123)</f>
        <v>1</v>
      </c>
      <c r="I123" s="6">
        <f>SUM(H123-F123)</f>
        <v>1</v>
      </c>
    </row>
    <row r="124" spans="1:9" ht="12.75">
      <c r="A124" s="19" t="s">
        <v>45</v>
      </c>
      <c r="B124" s="19">
        <v>0</v>
      </c>
      <c r="C124" s="19"/>
      <c r="D124" s="19"/>
      <c r="E124" s="41">
        <f t="shared" si="13"/>
        <v>0</v>
      </c>
      <c r="F124" s="46">
        <f>Absentee!K241</f>
        <v>0</v>
      </c>
      <c r="G124" s="20"/>
      <c r="H124" s="13">
        <f>SUM(E124:G124)</f>
        <v>0</v>
      </c>
      <c r="I124" s="6">
        <f>SUM(H124-F124)</f>
        <v>0</v>
      </c>
    </row>
    <row r="125" spans="1:9" ht="12.75">
      <c r="A125" s="19" t="s">
        <v>46</v>
      </c>
      <c r="B125" s="63">
        <v>32</v>
      </c>
      <c r="C125" s="63"/>
      <c r="D125" s="63"/>
      <c r="E125" s="50">
        <f t="shared" si="13"/>
        <v>32</v>
      </c>
      <c r="F125" s="46">
        <f>Absentee!K242</f>
        <v>38</v>
      </c>
      <c r="G125" s="134"/>
      <c r="H125" s="18">
        <f>SUM(E125:G125)</f>
        <v>70</v>
      </c>
      <c r="I125" s="6">
        <f>SUM(H125-F125)</f>
        <v>32</v>
      </c>
    </row>
    <row r="126" spans="1:9" ht="12.75">
      <c r="A126" s="35"/>
      <c r="B126" s="78"/>
      <c r="C126" s="79"/>
      <c r="D126" s="79"/>
      <c r="E126" s="79"/>
      <c r="F126" s="79"/>
      <c r="G126" s="79"/>
      <c r="H126" s="102"/>
      <c r="I126" s="29"/>
    </row>
    <row r="127" spans="1:8" ht="12.75">
      <c r="A127" s="70" t="s">
        <v>143</v>
      </c>
      <c r="B127" s="82"/>
      <c r="C127" s="81"/>
      <c r="D127" s="81"/>
      <c r="E127" s="81"/>
      <c r="F127" s="81"/>
      <c r="G127" s="81"/>
      <c r="H127" s="101"/>
    </row>
    <row r="128" spans="1:9" ht="12.75">
      <c r="A128" s="19" t="s">
        <v>144</v>
      </c>
      <c r="B128" s="64">
        <v>70</v>
      </c>
      <c r="C128" s="64">
        <v>13</v>
      </c>
      <c r="D128" s="64">
        <v>19</v>
      </c>
      <c r="E128" s="51">
        <f t="shared" si="13"/>
        <v>102</v>
      </c>
      <c r="F128" s="46">
        <f>Absentee!K284</f>
        <v>124</v>
      </c>
      <c r="G128" s="135"/>
      <c r="H128" s="123">
        <f>SUM(E128:G128)</f>
        <v>226</v>
      </c>
      <c r="I128" s="6">
        <f>SUM(H128-F128)</f>
        <v>102</v>
      </c>
    </row>
    <row r="129" spans="1:9" ht="12.75">
      <c r="A129" s="19" t="s">
        <v>111</v>
      </c>
      <c r="B129" s="64">
        <v>79</v>
      </c>
      <c r="C129" s="64">
        <v>22</v>
      </c>
      <c r="D129" s="64">
        <v>28</v>
      </c>
      <c r="E129" s="41">
        <f t="shared" si="13"/>
        <v>129</v>
      </c>
      <c r="F129" s="46">
        <f>Absentee!K285</f>
        <v>148</v>
      </c>
      <c r="G129" s="20"/>
      <c r="H129" s="13">
        <f>SUM(E129:G129)</f>
        <v>277</v>
      </c>
      <c r="I129" s="6">
        <f>SUM(H129-F129)</f>
        <v>129</v>
      </c>
    </row>
    <row r="130" spans="1:9" ht="12.75">
      <c r="A130" s="19" t="s">
        <v>48</v>
      </c>
      <c r="B130" s="19">
        <v>0</v>
      </c>
      <c r="C130" s="19">
        <v>1</v>
      </c>
      <c r="D130" s="19">
        <v>0</v>
      </c>
      <c r="E130" s="41">
        <f t="shared" si="13"/>
        <v>1</v>
      </c>
      <c r="F130" s="46">
        <f>Absentee!K286</f>
        <v>1</v>
      </c>
      <c r="G130" s="20"/>
      <c r="H130" s="13">
        <f>SUM(E130:G130)</f>
        <v>2</v>
      </c>
      <c r="I130" s="6">
        <f>SUM(H130-F130)</f>
        <v>1</v>
      </c>
    </row>
    <row r="131" spans="1:9" ht="12.75">
      <c r="A131" s="19" t="s">
        <v>45</v>
      </c>
      <c r="B131" s="19">
        <v>0</v>
      </c>
      <c r="C131" s="19">
        <v>0</v>
      </c>
      <c r="D131" s="19">
        <v>0</v>
      </c>
      <c r="E131" s="41">
        <f t="shared" si="13"/>
        <v>0</v>
      </c>
      <c r="F131" s="46">
        <f>Absentee!K287</f>
        <v>0</v>
      </c>
      <c r="G131" s="20"/>
      <c r="H131" s="13">
        <f>SUM(E131:G131)</f>
        <v>0</v>
      </c>
      <c r="I131" s="6">
        <f>SUM(H131-F131)</f>
        <v>0</v>
      </c>
    </row>
    <row r="132" spans="1:9" ht="12.75">
      <c r="A132" s="19" t="s">
        <v>46</v>
      </c>
      <c r="B132" s="63">
        <v>143</v>
      </c>
      <c r="C132" s="63">
        <v>40</v>
      </c>
      <c r="D132" s="63">
        <v>61</v>
      </c>
      <c r="E132" s="50">
        <f t="shared" si="13"/>
        <v>244</v>
      </c>
      <c r="F132" s="168">
        <f>Absentee!K288</f>
        <v>237</v>
      </c>
      <c r="G132" s="134"/>
      <c r="H132" s="18">
        <f>SUM(E132:G132)</f>
        <v>481</v>
      </c>
      <c r="I132" s="6">
        <f>SUM(H132-F132)</f>
        <v>244</v>
      </c>
    </row>
    <row r="133" spans="1:9" ht="12.75">
      <c r="A133" s="35"/>
      <c r="B133" s="151"/>
      <c r="C133" s="152"/>
      <c r="D133" s="152"/>
      <c r="E133" s="152"/>
      <c r="F133" s="152"/>
      <c r="G133" s="152"/>
      <c r="H133" s="155"/>
      <c r="I133" s="29"/>
    </row>
    <row r="134" spans="1:8" ht="12.75">
      <c r="A134" s="70" t="s">
        <v>152</v>
      </c>
      <c r="B134" s="158"/>
      <c r="C134" s="159"/>
      <c r="D134" s="159"/>
      <c r="E134" s="159"/>
      <c r="F134" s="159"/>
      <c r="G134" s="159"/>
      <c r="H134" s="154"/>
    </row>
    <row r="135" spans="1:9" ht="12.75">
      <c r="A135" s="19" t="s">
        <v>153</v>
      </c>
      <c r="B135" s="64">
        <v>110</v>
      </c>
      <c r="C135" s="64">
        <v>26</v>
      </c>
      <c r="D135" s="64">
        <v>40</v>
      </c>
      <c r="E135" s="51">
        <f t="shared" si="13"/>
        <v>176</v>
      </c>
      <c r="F135" s="46">
        <f>Absentee!K291</f>
        <v>184</v>
      </c>
      <c r="G135" s="135"/>
      <c r="H135" s="123">
        <f>SUM(E135:G135)</f>
        <v>360</v>
      </c>
      <c r="I135" s="6">
        <f>SUM(H135-F135)</f>
        <v>176</v>
      </c>
    </row>
    <row r="136" spans="1:9" ht="12.75">
      <c r="A136" s="19" t="s">
        <v>48</v>
      </c>
      <c r="B136" s="64">
        <v>1</v>
      </c>
      <c r="C136" s="64">
        <v>1</v>
      </c>
      <c r="D136" s="64">
        <v>0</v>
      </c>
      <c r="E136" s="41">
        <f t="shared" si="13"/>
        <v>2</v>
      </c>
      <c r="F136" s="46">
        <f>Absentee!K292</f>
        <v>0</v>
      </c>
      <c r="G136" s="20"/>
      <c r="H136" s="13">
        <f>SUM(E136:G136)</f>
        <v>2</v>
      </c>
      <c r="I136" s="6">
        <f>SUM(H136-F136)</f>
        <v>2</v>
      </c>
    </row>
    <row r="137" spans="1:9" ht="12.75">
      <c r="A137" s="19" t="s">
        <v>45</v>
      </c>
      <c r="B137" s="19">
        <v>0</v>
      </c>
      <c r="C137" s="19">
        <v>0</v>
      </c>
      <c r="D137" s="19">
        <v>0</v>
      </c>
      <c r="E137" s="41">
        <f t="shared" si="13"/>
        <v>0</v>
      </c>
      <c r="F137" s="46">
        <f>Absentee!K293</f>
        <v>0</v>
      </c>
      <c r="G137" s="20"/>
      <c r="H137" s="13">
        <f>SUM(E137:G137)</f>
        <v>0</v>
      </c>
      <c r="I137" s="6">
        <f>SUM(H137-F137)</f>
        <v>0</v>
      </c>
    </row>
    <row r="138" spans="1:9" ht="12.75">
      <c r="A138" s="19" t="s">
        <v>46</v>
      </c>
      <c r="B138" s="63">
        <v>35</v>
      </c>
      <c r="C138" s="63">
        <v>11</v>
      </c>
      <c r="D138" s="63">
        <v>14</v>
      </c>
      <c r="E138" s="50">
        <f aca="true" t="shared" si="16" ref="E138:E193">SUM(B138:D138)</f>
        <v>60</v>
      </c>
      <c r="F138" s="168">
        <f>Absentee!K294</f>
        <v>71</v>
      </c>
      <c r="G138" s="134"/>
      <c r="H138" s="18">
        <f>SUM(E138:G138)</f>
        <v>131</v>
      </c>
      <c r="I138" s="6">
        <f>SUM(H138-F138)</f>
        <v>60</v>
      </c>
    </row>
    <row r="139" spans="1:9" ht="12.75">
      <c r="A139" s="136"/>
      <c r="B139" s="151"/>
      <c r="C139" s="152"/>
      <c r="D139" s="152"/>
      <c r="E139" s="152"/>
      <c r="F139" s="152"/>
      <c r="G139" s="152"/>
      <c r="H139" s="155"/>
      <c r="I139" s="29"/>
    </row>
    <row r="140" spans="1:8" ht="12.75">
      <c r="A140" s="70" t="s">
        <v>145</v>
      </c>
      <c r="B140" s="158"/>
      <c r="C140" s="159"/>
      <c r="D140" s="159"/>
      <c r="E140" s="159"/>
      <c r="F140" s="159"/>
      <c r="G140" s="159"/>
      <c r="H140" s="154"/>
    </row>
    <row r="141" spans="1:9" ht="12.75">
      <c r="A141" s="19" t="s">
        <v>146</v>
      </c>
      <c r="B141" s="64">
        <v>75</v>
      </c>
      <c r="C141" s="64">
        <v>20</v>
      </c>
      <c r="D141" s="64">
        <v>27</v>
      </c>
      <c r="E141" s="51">
        <f t="shared" si="16"/>
        <v>122</v>
      </c>
      <c r="F141" s="46">
        <f>Absentee!K297</f>
        <v>123</v>
      </c>
      <c r="G141" s="135"/>
      <c r="H141" s="123">
        <f aca="true" t="shared" si="17" ref="H141:H150">SUM(E141:G141)</f>
        <v>245</v>
      </c>
      <c r="I141" s="6">
        <f aca="true" t="shared" si="18" ref="I141:I150">SUM(H141-F141)</f>
        <v>122</v>
      </c>
    </row>
    <row r="142" spans="1:9" ht="12.75">
      <c r="A142" s="19" t="s">
        <v>147</v>
      </c>
      <c r="B142" s="64">
        <v>68</v>
      </c>
      <c r="C142" s="64">
        <v>16</v>
      </c>
      <c r="D142" s="64">
        <v>25</v>
      </c>
      <c r="E142" s="41">
        <f t="shared" si="16"/>
        <v>109</v>
      </c>
      <c r="F142" s="46">
        <f>Absentee!K298</f>
        <v>128</v>
      </c>
      <c r="G142" s="20"/>
      <c r="H142" s="13">
        <f t="shared" si="17"/>
        <v>237</v>
      </c>
      <c r="I142" s="6">
        <f>SUM(H142-F142)</f>
        <v>109</v>
      </c>
    </row>
    <row r="143" spans="1:9" ht="12.75">
      <c r="A143" s="19" t="s">
        <v>148</v>
      </c>
      <c r="B143" s="64">
        <v>59</v>
      </c>
      <c r="C143" s="64">
        <v>16</v>
      </c>
      <c r="D143" s="64">
        <v>21</v>
      </c>
      <c r="E143" s="41">
        <f t="shared" si="16"/>
        <v>96</v>
      </c>
      <c r="F143" s="46">
        <f>Absentee!K299</f>
        <v>85</v>
      </c>
      <c r="G143" s="20"/>
      <c r="H143" s="13">
        <f t="shared" si="17"/>
        <v>181</v>
      </c>
      <c r="I143" s="6">
        <f>SUM(H143-F143)</f>
        <v>96</v>
      </c>
    </row>
    <row r="144" spans="1:9" ht="12.75">
      <c r="A144" s="19" t="s">
        <v>149</v>
      </c>
      <c r="B144" s="64">
        <v>79</v>
      </c>
      <c r="C144" s="64">
        <v>15</v>
      </c>
      <c r="D144" s="64">
        <v>25</v>
      </c>
      <c r="E144" s="41">
        <f t="shared" si="16"/>
        <v>119</v>
      </c>
      <c r="F144" s="46">
        <f>Absentee!K300</f>
        <v>132</v>
      </c>
      <c r="G144" s="20"/>
      <c r="H144" s="13">
        <f t="shared" si="17"/>
        <v>251</v>
      </c>
      <c r="I144" s="6">
        <f t="shared" si="18"/>
        <v>119</v>
      </c>
    </row>
    <row r="145" spans="1:9" ht="12.75">
      <c r="A145" s="19" t="s">
        <v>54</v>
      </c>
      <c r="B145" s="64">
        <v>26</v>
      </c>
      <c r="C145" s="64">
        <v>6</v>
      </c>
      <c r="D145" s="64">
        <v>10</v>
      </c>
      <c r="E145" s="41">
        <f t="shared" si="16"/>
        <v>42</v>
      </c>
      <c r="F145" s="46">
        <f>Absentee!K301</f>
        <v>55</v>
      </c>
      <c r="G145" s="20"/>
      <c r="H145" s="13">
        <f t="shared" si="17"/>
        <v>97</v>
      </c>
      <c r="I145" s="6">
        <f t="shared" si="18"/>
        <v>42</v>
      </c>
    </row>
    <row r="146" spans="1:9" ht="12.75">
      <c r="A146" s="19" t="s">
        <v>150</v>
      </c>
      <c r="B146" s="64">
        <v>71</v>
      </c>
      <c r="C146" s="64">
        <v>18</v>
      </c>
      <c r="D146" s="64">
        <v>25</v>
      </c>
      <c r="E146" s="41">
        <f t="shared" si="16"/>
        <v>114</v>
      </c>
      <c r="F146" s="46">
        <f>Absentee!K302</f>
        <v>108</v>
      </c>
      <c r="G146" s="20"/>
      <c r="H146" s="13">
        <f t="shared" si="17"/>
        <v>222</v>
      </c>
      <c r="I146" s="6">
        <f t="shared" si="18"/>
        <v>114</v>
      </c>
    </row>
    <row r="147" spans="1:9" ht="12.75">
      <c r="A147" s="19" t="s">
        <v>151</v>
      </c>
      <c r="B147" s="64">
        <v>97</v>
      </c>
      <c r="C147" s="64">
        <v>25</v>
      </c>
      <c r="D147" s="64">
        <v>35</v>
      </c>
      <c r="E147" s="41">
        <f t="shared" si="16"/>
        <v>157</v>
      </c>
      <c r="F147" s="46">
        <f>Absentee!K303</f>
        <v>160</v>
      </c>
      <c r="G147" s="20"/>
      <c r="H147" s="13">
        <f t="shared" si="17"/>
        <v>317</v>
      </c>
      <c r="I147" s="6">
        <f t="shared" si="18"/>
        <v>157</v>
      </c>
    </row>
    <row r="148" spans="1:9" ht="12.75">
      <c r="A148" s="19" t="s">
        <v>48</v>
      </c>
      <c r="B148" s="19">
        <v>6</v>
      </c>
      <c r="C148" s="19">
        <v>0</v>
      </c>
      <c r="D148" s="19">
        <v>2</v>
      </c>
      <c r="E148" s="41">
        <f t="shared" si="16"/>
        <v>8</v>
      </c>
      <c r="F148" s="46">
        <f>Absentee!K304</f>
        <v>3</v>
      </c>
      <c r="G148" s="20"/>
      <c r="H148" s="13">
        <f t="shared" si="17"/>
        <v>11</v>
      </c>
      <c r="I148" s="6">
        <f t="shared" si="18"/>
        <v>8</v>
      </c>
    </row>
    <row r="149" spans="1:9" ht="12.75">
      <c r="A149" s="19" t="s">
        <v>45</v>
      </c>
      <c r="B149" s="19">
        <v>0</v>
      </c>
      <c r="C149" s="19">
        <v>0</v>
      </c>
      <c r="D149" s="19">
        <v>0</v>
      </c>
      <c r="E149" s="41">
        <f t="shared" si="16"/>
        <v>0</v>
      </c>
      <c r="F149" s="46">
        <f>Absentee!K305</f>
        <v>5</v>
      </c>
      <c r="G149" s="20"/>
      <c r="H149" s="13">
        <f t="shared" si="17"/>
        <v>5</v>
      </c>
      <c r="I149" s="6">
        <f t="shared" si="18"/>
        <v>0</v>
      </c>
    </row>
    <row r="150" spans="1:9" ht="12.75">
      <c r="A150" s="19" t="s">
        <v>46</v>
      </c>
      <c r="B150" s="63">
        <v>249</v>
      </c>
      <c r="C150" s="63">
        <v>74</v>
      </c>
      <c r="D150" s="63">
        <v>100</v>
      </c>
      <c r="E150" s="50">
        <f t="shared" si="16"/>
        <v>423</v>
      </c>
      <c r="F150" s="168">
        <f>Absentee!K306</f>
        <v>476</v>
      </c>
      <c r="G150" s="134"/>
      <c r="H150" s="18">
        <f t="shared" si="17"/>
        <v>899</v>
      </c>
      <c r="I150" s="6">
        <f t="shared" si="18"/>
        <v>423</v>
      </c>
    </row>
    <row r="151" spans="1:9" ht="12.75">
      <c r="A151" s="35"/>
      <c r="B151" s="151"/>
      <c r="C151" s="152"/>
      <c r="D151" s="152"/>
      <c r="E151" s="152"/>
      <c r="F151" s="152"/>
      <c r="G151" s="152"/>
      <c r="H151" s="155"/>
      <c r="I151" s="29"/>
    </row>
    <row r="152" spans="1:8" ht="12.75">
      <c r="A152" s="127" t="s">
        <v>56</v>
      </c>
      <c r="B152" s="158"/>
      <c r="C152" s="159"/>
      <c r="D152" s="159"/>
      <c r="E152" s="159"/>
      <c r="F152" s="159"/>
      <c r="G152" s="159"/>
      <c r="H152" s="154"/>
    </row>
    <row r="153" spans="1:9" ht="12.75">
      <c r="A153" s="19" t="s">
        <v>154</v>
      </c>
      <c r="B153" s="64">
        <v>71</v>
      </c>
      <c r="C153" s="64">
        <v>18</v>
      </c>
      <c r="D153" s="64">
        <v>19</v>
      </c>
      <c r="E153" s="51">
        <f t="shared" si="16"/>
        <v>108</v>
      </c>
      <c r="F153" s="46">
        <f>Absentee!K309</f>
        <v>116</v>
      </c>
      <c r="G153" s="135"/>
      <c r="H153" s="123">
        <f>SUM(E153:G153)</f>
        <v>224</v>
      </c>
      <c r="I153" s="6">
        <f aca="true" t="shared" si="19" ref="I153:I166">SUM(H153-F153)</f>
        <v>108</v>
      </c>
    </row>
    <row r="154" spans="1:9" ht="12.75">
      <c r="A154" s="21" t="s">
        <v>55</v>
      </c>
      <c r="B154" s="65">
        <v>31</v>
      </c>
      <c r="C154" s="65">
        <v>11</v>
      </c>
      <c r="D154" s="65">
        <v>17</v>
      </c>
      <c r="E154" s="41">
        <f t="shared" si="16"/>
        <v>59</v>
      </c>
      <c r="F154" s="46">
        <f>Absentee!K310</f>
        <v>57</v>
      </c>
      <c r="G154" s="20"/>
      <c r="H154" s="13">
        <f>SUM(E154:G154)</f>
        <v>116</v>
      </c>
      <c r="I154" s="6">
        <f t="shared" si="19"/>
        <v>59</v>
      </c>
    </row>
    <row r="155" spans="1:9" ht="12.75">
      <c r="A155" s="21" t="s">
        <v>45</v>
      </c>
      <c r="B155" s="21">
        <v>0</v>
      </c>
      <c r="C155" s="21">
        <v>0</v>
      </c>
      <c r="D155" s="21">
        <v>0</v>
      </c>
      <c r="E155" s="41">
        <f t="shared" si="16"/>
        <v>0</v>
      </c>
      <c r="F155" s="46">
        <f>Absentee!K311</f>
        <v>0</v>
      </c>
      <c r="G155" s="20"/>
      <c r="H155" s="13">
        <f>SUM(E155:G155)</f>
        <v>0</v>
      </c>
      <c r="I155" s="6">
        <f t="shared" si="19"/>
        <v>0</v>
      </c>
    </row>
    <row r="156" spans="1:9" ht="12.75">
      <c r="A156" s="21" t="s">
        <v>46</v>
      </c>
      <c r="B156" s="132">
        <v>44</v>
      </c>
      <c r="C156" s="132">
        <v>9</v>
      </c>
      <c r="D156" s="132">
        <v>18</v>
      </c>
      <c r="E156" s="50">
        <f t="shared" si="16"/>
        <v>71</v>
      </c>
      <c r="F156" s="168">
        <f>Absentee!K312</f>
        <v>82</v>
      </c>
      <c r="G156" s="134"/>
      <c r="H156" s="18">
        <f>SUM(E156:G156)</f>
        <v>153</v>
      </c>
      <c r="I156" s="6">
        <f t="shared" si="19"/>
        <v>71</v>
      </c>
    </row>
    <row r="157" spans="1:8" ht="12.75">
      <c r="A157" s="74"/>
      <c r="B157" s="137"/>
      <c r="C157" s="138"/>
      <c r="D157" s="138"/>
      <c r="E157" s="160"/>
      <c r="F157" s="160"/>
      <c r="G157" s="138"/>
      <c r="H157" s="139"/>
    </row>
    <row r="158" spans="1:9" ht="12.75">
      <c r="A158" s="19" t="s">
        <v>155</v>
      </c>
      <c r="B158" s="64">
        <v>64</v>
      </c>
      <c r="C158" s="64">
        <v>17</v>
      </c>
      <c r="D158" s="64">
        <v>17</v>
      </c>
      <c r="E158" s="51">
        <f t="shared" si="16"/>
        <v>98</v>
      </c>
      <c r="F158" s="46">
        <f>Absentee!K314</f>
        <v>110</v>
      </c>
      <c r="G158" s="135"/>
      <c r="H158" s="123">
        <f>SUM(E158:G158)</f>
        <v>208</v>
      </c>
      <c r="I158" s="6">
        <f t="shared" si="19"/>
        <v>98</v>
      </c>
    </row>
    <row r="159" spans="1:9" ht="12.75">
      <c r="A159" s="21" t="s">
        <v>55</v>
      </c>
      <c r="B159" s="21">
        <v>33</v>
      </c>
      <c r="C159" s="21">
        <v>10</v>
      </c>
      <c r="D159" s="21">
        <v>20</v>
      </c>
      <c r="E159" s="41">
        <f t="shared" si="16"/>
        <v>63</v>
      </c>
      <c r="F159" s="46">
        <f>Absentee!K315</f>
        <v>58</v>
      </c>
      <c r="G159" s="20"/>
      <c r="H159" s="13">
        <f>SUM(E159:G159)</f>
        <v>121</v>
      </c>
      <c r="I159" s="6">
        <f t="shared" si="19"/>
        <v>63</v>
      </c>
    </row>
    <row r="160" spans="1:9" ht="12.75">
      <c r="A160" s="21" t="s">
        <v>45</v>
      </c>
      <c r="B160" s="21">
        <v>0</v>
      </c>
      <c r="C160" s="21">
        <v>0</v>
      </c>
      <c r="D160" s="21">
        <v>0</v>
      </c>
      <c r="E160" s="41">
        <f t="shared" si="16"/>
        <v>0</v>
      </c>
      <c r="F160" s="46">
        <f>Absentee!K316</f>
        <v>0</v>
      </c>
      <c r="G160" s="20"/>
      <c r="H160" s="13">
        <f>SUM(E160:G160)</f>
        <v>0</v>
      </c>
      <c r="I160" s="6">
        <f t="shared" si="19"/>
        <v>0</v>
      </c>
    </row>
    <row r="161" spans="1:9" ht="12.75">
      <c r="A161" s="21" t="s">
        <v>46</v>
      </c>
      <c r="B161" s="132">
        <v>49</v>
      </c>
      <c r="C161" s="132">
        <v>11</v>
      </c>
      <c r="D161" s="132">
        <v>17</v>
      </c>
      <c r="E161" s="50">
        <f t="shared" si="16"/>
        <v>77</v>
      </c>
      <c r="F161" s="168">
        <f>Absentee!K317</f>
        <v>87</v>
      </c>
      <c r="G161" s="134"/>
      <c r="H161" s="18">
        <f>SUM(E161:G161)</f>
        <v>164</v>
      </c>
      <c r="I161" s="6">
        <f t="shared" si="19"/>
        <v>77</v>
      </c>
    </row>
    <row r="162" spans="1:8" ht="12.75">
      <c r="A162" s="74"/>
      <c r="B162" s="137"/>
      <c r="C162" s="138"/>
      <c r="D162" s="138"/>
      <c r="E162" s="160"/>
      <c r="F162" s="160"/>
      <c r="G162" s="138"/>
      <c r="H162" s="139"/>
    </row>
    <row r="163" spans="1:9" ht="12.75">
      <c r="A163" s="19" t="s">
        <v>156</v>
      </c>
      <c r="B163" s="64">
        <v>58</v>
      </c>
      <c r="C163" s="64">
        <v>15</v>
      </c>
      <c r="D163" s="64">
        <v>16</v>
      </c>
      <c r="E163" s="51">
        <f t="shared" si="16"/>
        <v>89</v>
      </c>
      <c r="F163" s="46">
        <f>Absentee!K319</f>
        <v>93</v>
      </c>
      <c r="G163" s="135"/>
      <c r="H163" s="123">
        <f>SUM(E163:G163)</f>
        <v>182</v>
      </c>
      <c r="I163" s="6">
        <f t="shared" si="19"/>
        <v>89</v>
      </c>
    </row>
    <row r="164" spans="1:9" ht="12.75">
      <c r="A164" s="21" t="s">
        <v>55</v>
      </c>
      <c r="B164" s="21">
        <v>37</v>
      </c>
      <c r="C164" s="21">
        <v>14</v>
      </c>
      <c r="D164" s="21">
        <v>20</v>
      </c>
      <c r="E164" s="41">
        <f t="shared" si="16"/>
        <v>71</v>
      </c>
      <c r="F164" s="46">
        <f>Absentee!K320</f>
        <v>70</v>
      </c>
      <c r="G164" s="20"/>
      <c r="H164" s="13">
        <f>SUM(E164:G164)</f>
        <v>141</v>
      </c>
      <c r="I164" s="6">
        <f t="shared" si="19"/>
        <v>71</v>
      </c>
    </row>
    <row r="165" spans="1:9" ht="12.75">
      <c r="A165" s="21" t="s">
        <v>45</v>
      </c>
      <c r="B165" s="21">
        <v>0</v>
      </c>
      <c r="C165" s="21">
        <v>0</v>
      </c>
      <c r="D165" s="21">
        <v>0</v>
      </c>
      <c r="E165" s="41">
        <f t="shared" si="16"/>
        <v>0</v>
      </c>
      <c r="F165" s="46">
        <f>Absentee!K321</f>
        <v>0</v>
      </c>
      <c r="G165" s="20"/>
      <c r="H165" s="13">
        <f>SUM(E165:G165)</f>
        <v>0</v>
      </c>
      <c r="I165" s="6">
        <f t="shared" si="19"/>
        <v>0</v>
      </c>
    </row>
    <row r="166" spans="1:9" ht="12.75">
      <c r="A166" s="21" t="s">
        <v>46</v>
      </c>
      <c r="B166" s="132">
        <v>51</v>
      </c>
      <c r="C166" s="132">
        <v>9</v>
      </c>
      <c r="D166" s="132">
        <v>18</v>
      </c>
      <c r="E166" s="50">
        <f t="shared" si="16"/>
        <v>78</v>
      </c>
      <c r="F166" s="168">
        <f>Absentee!K322</f>
        <v>92</v>
      </c>
      <c r="G166" s="134"/>
      <c r="H166" s="18">
        <f>SUM(E166:G166)</f>
        <v>170</v>
      </c>
      <c r="I166" s="6">
        <f t="shared" si="19"/>
        <v>78</v>
      </c>
    </row>
    <row r="167" spans="1:9" ht="12.75">
      <c r="A167" s="35"/>
      <c r="B167" s="151"/>
      <c r="C167" s="152"/>
      <c r="D167" s="152"/>
      <c r="E167" s="152"/>
      <c r="F167" s="152"/>
      <c r="G167" s="152"/>
      <c r="H167" s="155"/>
      <c r="I167" s="29"/>
    </row>
    <row r="168" spans="1:8" ht="12.75">
      <c r="A168" s="127" t="s">
        <v>57</v>
      </c>
      <c r="B168" s="158"/>
      <c r="C168" s="159"/>
      <c r="D168" s="159"/>
      <c r="E168" s="159"/>
      <c r="F168" s="159"/>
      <c r="G168" s="159"/>
      <c r="H168" s="154"/>
    </row>
    <row r="169" spans="1:9" ht="12.75">
      <c r="A169" s="19" t="s">
        <v>157</v>
      </c>
      <c r="B169" s="64">
        <v>67</v>
      </c>
      <c r="C169" s="64">
        <v>16</v>
      </c>
      <c r="D169" s="64">
        <v>19</v>
      </c>
      <c r="E169" s="51">
        <f t="shared" si="16"/>
        <v>102</v>
      </c>
      <c r="F169" s="46">
        <f>Absentee!K325</f>
        <v>105</v>
      </c>
      <c r="G169" s="135"/>
      <c r="H169" s="123">
        <f>SUM(E169:G169)</f>
        <v>207</v>
      </c>
      <c r="I169" s="6">
        <f>SUM(H169-F169)</f>
        <v>102</v>
      </c>
    </row>
    <row r="170" spans="1:9" ht="12.75">
      <c r="A170" s="21" t="s">
        <v>55</v>
      </c>
      <c r="B170" s="65">
        <v>31</v>
      </c>
      <c r="C170" s="65">
        <v>14</v>
      </c>
      <c r="D170" s="65">
        <v>17</v>
      </c>
      <c r="E170" s="41">
        <f t="shared" si="16"/>
        <v>62</v>
      </c>
      <c r="F170" s="46">
        <f>Absentee!K326</f>
        <v>57</v>
      </c>
      <c r="G170" s="20"/>
      <c r="H170" s="13">
        <f>SUM(E170:G170)</f>
        <v>119</v>
      </c>
      <c r="I170" s="6">
        <f>SUM(H170-F170)</f>
        <v>62</v>
      </c>
    </row>
    <row r="171" spans="1:9" ht="12.75">
      <c r="A171" s="21" t="s">
        <v>45</v>
      </c>
      <c r="B171" s="21">
        <v>0</v>
      </c>
      <c r="C171" s="21">
        <v>0</v>
      </c>
      <c r="D171" s="21">
        <v>0</v>
      </c>
      <c r="E171" s="41">
        <f t="shared" si="16"/>
        <v>0</v>
      </c>
      <c r="F171" s="46">
        <f>Absentee!K327</f>
        <v>0</v>
      </c>
      <c r="G171" s="20"/>
      <c r="H171" s="13">
        <f>SUM(E171:G171)</f>
        <v>0</v>
      </c>
      <c r="I171" s="6">
        <f>SUM(H171-F171)</f>
        <v>0</v>
      </c>
    </row>
    <row r="172" spans="1:9" ht="12.75">
      <c r="A172" s="21" t="s">
        <v>46</v>
      </c>
      <c r="B172" s="132">
        <v>48</v>
      </c>
      <c r="C172" s="132">
        <v>8</v>
      </c>
      <c r="D172" s="132">
        <v>18</v>
      </c>
      <c r="E172" s="50">
        <f t="shared" si="16"/>
        <v>74</v>
      </c>
      <c r="F172" s="168">
        <f>Absentee!K328</f>
        <v>93</v>
      </c>
      <c r="G172" s="134"/>
      <c r="H172" s="18">
        <f>SUM(E172:G172)</f>
        <v>167</v>
      </c>
      <c r="I172" s="6">
        <f>SUM(H172-F172)</f>
        <v>74</v>
      </c>
    </row>
    <row r="173" spans="1:8" ht="12.75">
      <c r="A173" s="74"/>
      <c r="B173" s="137"/>
      <c r="C173" s="138"/>
      <c r="D173" s="138"/>
      <c r="E173" s="160"/>
      <c r="F173" s="160"/>
      <c r="G173" s="138"/>
      <c r="H173" s="139"/>
    </row>
    <row r="174" spans="1:9" ht="12.75">
      <c r="A174" s="19" t="s">
        <v>158</v>
      </c>
      <c r="B174" s="64">
        <v>64</v>
      </c>
      <c r="C174" s="64">
        <v>17</v>
      </c>
      <c r="D174" s="64">
        <v>15</v>
      </c>
      <c r="E174" s="51">
        <f t="shared" si="16"/>
        <v>96</v>
      </c>
      <c r="F174" s="46">
        <f>Absentee!K330</f>
        <v>108</v>
      </c>
      <c r="G174" s="135"/>
      <c r="H174" s="123">
        <f>SUM(E174:G174)</f>
        <v>204</v>
      </c>
      <c r="I174" s="6">
        <f>SUM(H174-F174)</f>
        <v>96</v>
      </c>
    </row>
    <row r="175" spans="1:9" ht="12.75">
      <c r="A175" s="21" t="s">
        <v>55</v>
      </c>
      <c r="B175" s="21">
        <v>34</v>
      </c>
      <c r="C175" s="21">
        <v>12</v>
      </c>
      <c r="D175" s="21">
        <v>19</v>
      </c>
      <c r="E175" s="41">
        <f t="shared" si="16"/>
        <v>65</v>
      </c>
      <c r="F175" s="46">
        <f>Absentee!K331</f>
        <v>58</v>
      </c>
      <c r="G175" s="20"/>
      <c r="H175" s="13">
        <f>SUM(E175:G175)</f>
        <v>123</v>
      </c>
      <c r="I175" s="6">
        <f>SUM(H175-F175)</f>
        <v>65</v>
      </c>
    </row>
    <row r="176" spans="1:9" ht="12.75">
      <c r="A176" s="21" t="s">
        <v>45</v>
      </c>
      <c r="B176" s="21">
        <v>0</v>
      </c>
      <c r="C176" s="21">
        <v>0</v>
      </c>
      <c r="D176" s="21">
        <v>0</v>
      </c>
      <c r="E176" s="41">
        <f t="shared" si="16"/>
        <v>0</v>
      </c>
      <c r="F176" s="46">
        <f>Absentee!K332</f>
        <v>0</v>
      </c>
      <c r="G176" s="20"/>
      <c r="H176" s="13">
        <f>SUM(E176:G176)</f>
        <v>0</v>
      </c>
      <c r="I176" s="6">
        <f>SUM(H176-F176)</f>
        <v>0</v>
      </c>
    </row>
    <row r="177" spans="1:9" ht="12.75">
      <c r="A177" s="21" t="s">
        <v>46</v>
      </c>
      <c r="B177" s="132">
        <v>48</v>
      </c>
      <c r="C177" s="132">
        <v>9</v>
      </c>
      <c r="D177" s="132">
        <v>20</v>
      </c>
      <c r="E177" s="50">
        <f t="shared" si="16"/>
        <v>77</v>
      </c>
      <c r="F177" s="168">
        <f>Absentee!K333</f>
        <v>89</v>
      </c>
      <c r="G177" s="134"/>
      <c r="H177" s="18">
        <f>SUM(E177:G177)</f>
        <v>166</v>
      </c>
      <c r="I177" s="6">
        <f>SUM(H177-F177)</f>
        <v>77</v>
      </c>
    </row>
    <row r="178" spans="1:8" ht="12.75">
      <c r="A178" s="74"/>
      <c r="B178" s="137"/>
      <c r="C178" s="138"/>
      <c r="D178" s="138"/>
      <c r="E178" s="160"/>
      <c r="F178" s="160"/>
      <c r="G178" s="138"/>
      <c r="H178" s="139"/>
    </row>
    <row r="179" spans="1:9" ht="12.75">
      <c r="A179" s="19" t="s">
        <v>159</v>
      </c>
      <c r="B179" s="64">
        <v>62</v>
      </c>
      <c r="C179" s="64">
        <v>16</v>
      </c>
      <c r="D179" s="64">
        <v>14</v>
      </c>
      <c r="E179" s="51">
        <f t="shared" si="16"/>
        <v>92</v>
      </c>
      <c r="F179" s="46">
        <f>Absentee!K335</f>
        <v>106</v>
      </c>
      <c r="G179" s="135"/>
      <c r="H179" s="123">
        <f>SUM(E179:G179)</f>
        <v>198</v>
      </c>
      <c r="I179" s="6">
        <f>SUM(H179-F179)</f>
        <v>92</v>
      </c>
    </row>
    <row r="180" spans="1:9" ht="12.75">
      <c r="A180" s="21" t="s">
        <v>55</v>
      </c>
      <c r="B180" s="21">
        <v>33</v>
      </c>
      <c r="C180" s="21">
        <v>13</v>
      </c>
      <c r="D180" s="21">
        <v>21</v>
      </c>
      <c r="E180" s="41">
        <f t="shared" si="16"/>
        <v>67</v>
      </c>
      <c r="F180" s="46">
        <f>Absentee!K336</f>
        <v>56</v>
      </c>
      <c r="G180" s="20"/>
      <c r="H180" s="13">
        <f>SUM(E180:G180)</f>
        <v>123</v>
      </c>
      <c r="I180" s="6">
        <f>SUM(H180-F180)</f>
        <v>67</v>
      </c>
    </row>
    <row r="181" spans="1:9" ht="12.75">
      <c r="A181" s="21" t="s">
        <v>45</v>
      </c>
      <c r="B181" s="21">
        <v>0</v>
      </c>
      <c r="C181" s="21">
        <v>0</v>
      </c>
      <c r="D181" s="21">
        <v>0</v>
      </c>
      <c r="E181" s="41">
        <f t="shared" si="16"/>
        <v>0</v>
      </c>
      <c r="F181" s="46">
        <f>Absentee!K337</f>
        <v>0</v>
      </c>
      <c r="G181" s="20"/>
      <c r="H181" s="13">
        <f>SUM(E181:G181)</f>
        <v>0</v>
      </c>
      <c r="I181" s="6">
        <f>SUM(H181-F181)</f>
        <v>0</v>
      </c>
    </row>
    <row r="182" spans="1:9" ht="12.75">
      <c r="A182" s="21" t="s">
        <v>46</v>
      </c>
      <c r="B182" s="132">
        <v>51</v>
      </c>
      <c r="C182" s="132">
        <v>9</v>
      </c>
      <c r="D182" s="132">
        <v>19</v>
      </c>
      <c r="E182" s="50">
        <f t="shared" si="16"/>
        <v>79</v>
      </c>
      <c r="F182" s="168">
        <f>Absentee!K338</f>
        <v>93</v>
      </c>
      <c r="G182" s="134"/>
      <c r="H182" s="18">
        <f>SUM(E182:G182)</f>
        <v>172</v>
      </c>
      <c r="I182" s="6">
        <f>SUM(H182-F182)</f>
        <v>79</v>
      </c>
    </row>
    <row r="183" spans="1:8" ht="12.75">
      <c r="A183" s="74"/>
      <c r="B183" s="137"/>
      <c r="C183" s="138"/>
      <c r="D183" s="138"/>
      <c r="E183" s="160"/>
      <c r="F183" s="160"/>
      <c r="G183" s="138"/>
      <c r="H183" s="139"/>
    </row>
    <row r="184" spans="1:9" ht="12.75">
      <c r="A184" s="19" t="s">
        <v>160</v>
      </c>
      <c r="B184" s="64">
        <v>63</v>
      </c>
      <c r="C184" s="64">
        <v>19</v>
      </c>
      <c r="D184" s="64">
        <v>16</v>
      </c>
      <c r="E184" s="51">
        <f t="shared" si="16"/>
        <v>98</v>
      </c>
      <c r="F184" s="46">
        <f>Absentee!K340</f>
        <v>103</v>
      </c>
      <c r="G184" s="135"/>
      <c r="H184" s="123">
        <f>SUM(E184:G184)</f>
        <v>201</v>
      </c>
      <c r="I184" s="6">
        <f>SUM(H184-F184)</f>
        <v>98</v>
      </c>
    </row>
    <row r="185" spans="1:9" ht="12.75">
      <c r="A185" s="21" t="s">
        <v>55</v>
      </c>
      <c r="B185" s="21">
        <v>31</v>
      </c>
      <c r="C185" s="21">
        <v>11</v>
      </c>
      <c r="D185" s="21">
        <v>19</v>
      </c>
      <c r="E185" s="41">
        <f t="shared" si="16"/>
        <v>61</v>
      </c>
      <c r="F185" s="46">
        <f>Absentee!K341</f>
        <v>59</v>
      </c>
      <c r="G185" s="20"/>
      <c r="H185" s="13">
        <f>SUM(E185:G185)</f>
        <v>120</v>
      </c>
      <c r="I185" s="6">
        <f>SUM(H185-F185)</f>
        <v>61</v>
      </c>
    </row>
    <row r="186" spans="1:9" ht="12.75">
      <c r="A186" s="21" t="s">
        <v>45</v>
      </c>
      <c r="B186" s="21">
        <v>0</v>
      </c>
      <c r="C186" s="21">
        <v>0</v>
      </c>
      <c r="D186" s="21">
        <v>0</v>
      </c>
      <c r="E186" s="41">
        <f t="shared" si="16"/>
        <v>0</v>
      </c>
      <c r="F186" s="46">
        <f>Absentee!K342</f>
        <v>0</v>
      </c>
      <c r="G186" s="20"/>
      <c r="H186" s="13">
        <f>SUM(E186:G186)</f>
        <v>0</v>
      </c>
      <c r="I186" s="6">
        <f>SUM(H186-F186)</f>
        <v>0</v>
      </c>
    </row>
    <row r="187" spans="1:9" ht="12.75">
      <c r="A187" s="21" t="s">
        <v>46</v>
      </c>
      <c r="B187" s="132">
        <v>52</v>
      </c>
      <c r="C187" s="132">
        <v>8</v>
      </c>
      <c r="D187" s="132">
        <v>19</v>
      </c>
      <c r="E187" s="50">
        <f t="shared" si="16"/>
        <v>79</v>
      </c>
      <c r="F187" s="168">
        <f>Absentee!K343</f>
        <v>93</v>
      </c>
      <c r="G187" s="134"/>
      <c r="H187" s="18">
        <f>SUM(E187:G187)</f>
        <v>172</v>
      </c>
      <c r="I187" s="6">
        <f>SUM(H187-F187)</f>
        <v>79</v>
      </c>
    </row>
    <row r="188" spans="1:9" ht="12.75">
      <c r="A188" s="35"/>
      <c r="B188" s="151"/>
      <c r="C188" s="152"/>
      <c r="D188" s="152"/>
      <c r="E188" s="152"/>
      <c r="F188" s="152"/>
      <c r="G188" s="152"/>
      <c r="H188" s="155"/>
      <c r="I188" s="29"/>
    </row>
    <row r="189" spans="1:8" ht="12.75">
      <c r="A189" s="127" t="s">
        <v>58</v>
      </c>
      <c r="B189" s="158"/>
      <c r="C189" s="159"/>
      <c r="D189" s="159"/>
      <c r="E189" s="159"/>
      <c r="F189" s="159"/>
      <c r="G189" s="159"/>
      <c r="H189" s="154"/>
    </row>
    <row r="190" spans="1:9" ht="12.75">
      <c r="A190" s="19" t="s">
        <v>161</v>
      </c>
      <c r="B190" s="64">
        <v>67</v>
      </c>
      <c r="C190" s="64">
        <v>16</v>
      </c>
      <c r="D190" s="64">
        <v>16</v>
      </c>
      <c r="E190" s="51">
        <f t="shared" si="16"/>
        <v>99</v>
      </c>
      <c r="F190" s="46">
        <f>Absentee!K346</f>
        <v>106</v>
      </c>
      <c r="G190" s="135"/>
      <c r="H190" s="123">
        <f>SUM(E190:G190)</f>
        <v>205</v>
      </c>
      <c r="I190" s="6">
        <f>SUM(H190-F190)</f>
        <v>99</v>
      </c>
    </row>
    <row r="191" spans="1:9" ht="12.75">
      <c r="A191" s="21" t="s">
        <v>55</v>
      </c>
      <c r="B191" s="65">
        <v>31</v>
      </c>
      <c r="C191" s="65">
        <v>13</v>
      </c>
      <c r="D191" s="65">
        <v>20</v>
      </c>
      <c r="E191" s="41">
        <f t="shared" si="16"/>
        <v>64</v>
      </c>
      <c r="F191" s="46">
        <f>Absentee!K347</f>
        <v>57</v>
      </c>
      <c r="G191" s="20"/>
      <c r="H191" s="13">
        <f>SUM(E191:G191)</f>
        <v>121</v>
      </c>
      <c r="I191" s="6">
        <f>SUM(H191-F191)</f>
        <v>64</v>
      </c>
    </row>
    <row r="192" spans="1:9" ht="12.75">
      <c r="A192" s="21" t="s">
        <v>45</v>
      </c>
      <c r="B192" s="21">
        <v>0</v>
      </c>
      <c r="C192" s="21">
        <v>0</v>
      </c>
      <c r="D192" s="21">
        <v>0</v>
      </c>
      <c r="E192" s="41">
        <f t="shared" si="16"/>
        <v>0</v>
      </c>
      <c r="F192" s="46">
        <f>Absentee!K348</f>
        <v>0</v>
      </c>
      <c r="G192" s="20"/>
      <c r="H192" s="13">
        <f>SUM(E192:G192)</f>
        <v>0</v>
      </c>
      <c r="I192" s="6">
        <f>SUM(H192-F192)</f>
        <v>0</v>
      </c>
    </row>
    <row r="193" spans="1:9" ht="12.75">
      <c r="A193" s="132" t="s">
        <v>46</v>
      </c>
      <c r="B193" s="132">
        <v>48</v>
      </c>
      <c r="C193" s="132">
        <v>9</v>
      </c>
      <c r="D193" s="132">
        <v>18</v>
      </c>
      <c r="E193" s="50">
        <f t="shared" si="16"/>
        <v>75</v>
      </c>
      <c r="F193" s="46">
        <f>Absentee!K349</f>
        <v>92</v>
      </c>
      <c r="G193" s="134"/>
      <c r="H193" s="18">
        <f>SUM(E193:G193)</f>
        <v>167</v>
      </c>
      <c r="I193" s="6">
        <f>SUM(H193-F193)</f>
        <v>75</v>
      </c>
    </row>
    <row r="194" spans="1:9" ht="12.75">
      <c r="A194" s="35"/>
      <c r="B194" s="214"/>
      <c r="C194" s="214"/>
      <c r="D194" s="214"/>
      <c r="E194" s="214"/>
      <c r="F194" s="214"/>
      <c r="G194" s="214"/>
      <c r="H194" s="215"/>
      <c r="I194" s="29"/>
    </row>
    <row r="195" spans="1:4" ht="12.75">
      <c r="A195" s="59"/>
      <c r="B195" s="59"/>
      <c r="C195" s="59"/>
      <c r="D195" s="59"/>
    </row>
  </sheetData>
  <sheetProtection/>
  <mergeCells count="6">
    <mergeCell ref="B6:H8"/>
    <mergeCell ref="I6:I7"/>
    <mergeCell ref="B194:H194"/>
    <mergeCell ref="A1:H1"/>
    <mergeCell ref="A2:H2"/>
    <mergeCell ref="A4:H4"/>
  </mergeCells>
  <printOptions gridLines="1"/>
  <pageMargins left="0.25" right="0.25" top="0.75" bottom="0.75" header="0.3" footer="0.3"/>
  <pageSetup orientation="portrait" scale="95" r:id="rId1"/>
  <headerFooter alignWithMargins="0">
    <oddFooter>&amp;C&amp;P of 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9"/>
  <sheetViews>
    <sheetView zoomScalePageLayoutView="0" workbookViewId="0" topLeftCell="A1">
      <pane ySplit="5" topLeftCell="A21" activePane="bottomLeft" state="frozen"/>
      <selection pane="topLeft" activeCell="B165" sqref="B165"/>
      <selection pane="bottomLeft" activeCell="A55" sqref="A55"/>
    </sheetView>
  </sheetViews>
  <sheetFormatPr defaultColWidth="9.140625" defaultRowHeight="12.75"/>
  <cols>
    <col min="1" max="1" width="43.57421875" style="0" bestFit="1" customWidth="1"/>
    <col min="2" max="3" width="8.28125" style="0" customWidth="1"/>
    <col min="4" max="4" width="8.28125" style="0" hidden="1" customWidth="1"/>
    <col min="5" max="5" width="8.28125" style="52" customWidth="1"/>
    <col min="6" max="6" width="8.28125" style="16" customWidth="1"/>
    <col min="7" max="7" width="10.7109375" style="0" hidden="1" customWidth="1"/>
    <col min="8" max="8" width="8.28125" style="0" customWidth="1"/>
    <col min="9" max="9" width="9.140625" style="6" customWidth="1"/>
  </cols>
  <sheetData>
    <row r="1" spans="1:8" ht="18" customHeight="1">
      <c r="A1" s="195" t="s">
        <v>194</v>
      </c>
      <c r="B1" s="195"/>
      <c r="C1" s="195"/>
      <c r="D1" s="195"/>
      <c r="E1" s="195"/>
      <c r="F1" s="195"/>
      <c r="G1" s="195"/>
      <c r="H1" s="195"/>
    </row>
    <row r="2" spans="1:9" ht="15" customHeight="1" thickBot="1">
      <c r="A2" s="196"/>
      <c r="B2" s="196"/>
      <c r="C2" s="196"/>
      <c r="D2" s="196"/>
      <c r="E2" s="196"/>
      <c r="F2" s="196"/>
      <c r="G2" s="196"/>
      <c r="H2" s="196"/>
      <c r="I2" s="6" t="s">
        <v>1</v>
      </c>
    </row>
    <row r="3" spans="1:8" ht="15" customHeight="1" thickBot="1">
      <c r="A3" s="42" t="s">
        <v>3</v>
      </c>
      <c r="B3" s="122">
        <v>118</v>
      </c>
      <c r="C3" s="122">
        <v>110</v>
      </c>
      <c r="D3" s="122"/>
      <c r="E3" s="41">
        <f>SUM(B3:D3)</f>
        <v>228</v>
      </c>
      <c r="F3" s="43">
        <v>138</v>
      </c>
      <c r="G3" s="16"/>
      <c r="H3" s="17">
        <f>SUM(E3:G3)</f>
        <v>366</v>
      </c>
    </row>
    <row r="4" spans="1:9" ht="13.5" thickBot="1">
      <c r="A4" s="196" t="s">
        <v>2</v>
      </c>
      <c r="B4" s="196"/>
      <c r="C4" s="196"/>
      <c r="D4" s="196"/>
      <c r="E4" s="196"/>
      <c r="F4" s="196"/>
      <c r="G4" s="196"/>
      <c r="H4" s="196"/>
      <c r="I4" s="9" t="s">
        <v>19</v>
      </c>
    </row>
    <row r="5" spans="1:9" ht="15.75" customHeight="1" thickBot="1">
      <c r="A5" s="3"/>
      <c r="B5" s="39" t="s">
        <v>195</v>
      </c>
      <c r="C5" s="39" t="s">
        <v>203</v>
      </c>
      <c r="D5" s="39"/>
      <c r="E5" s="39" t="s">
        <v>196</v>
      </c>
      <c r="F5" s="5" t="s">
        <v>15</v>
      </c>
      <c r="G5" s="5" t="s">
        <v>17</v>
      </c>
      <c r="H5" s="8" t="s">
        <v>16</v>
      </c>
      <c r="I5" s="7" t="s">
        <v>18</v>
      </c>
    </row>
    <row r="6" spans="1:9" ht="15.75" customHeight="1">
      <c r="A6" s="48"/>
      <c r="B6" s="211"/>
      <c r="C6" s="211"/>
      <c r="D6" s="211"/>
      <c r="E6" s="211"/>
      <c r="F6" s="211"/>
      <c r="G6" s="211"/>
      <c r="H6" s="212"/>
      <c r="I6" s="201"/>
    </row>
    <row r="7" spans="1:9" ht="15.75" customHeight="1">
      <c r="A7" s="3" t="s">
        <v>49</v>
      </c>
      <c r="B7" s="211"/>
      <c r="C7" s="211"/>
      <c r="D7" s="211"/>
      <c r="E7" s="211"/>
      <c r="F7" s="211"/>
      <c r="G7" s="211"/>
      <c r="H7" s="212"/>
      <c r="I7" s="202"/>
    </row>
    <row r="8" spans="1:8" ht="12.75">
      <c r="A8" s="55" t="s">
        <v>52</v>
      </c>
      <c r="B8" s="210"/>
      <c r="C8" s="210"/>
      <c r="D8" s="210"/>
      <c r="E8" s="210"/>
      <c r="F8" s="210"/>
      <c r="G8" s="210"/>
      <c r="H8" s="213"/>
    </row>
    <row r="9" spans="1:9" ht="12.75">
      <c r="A9" s="19" t="s">
        <v>26</v>
      </c>
      <c r="B9" s="64">
        <v>79</v>
      </c>
      <c r="C9" s="64">
        <v>53</v>
      </c>
      <c r="D9" s="64"/>
      <c r="E9" s="41">
        <f>SUM(B9:D9)</f>
        <v>132</v>
      </c>
      <c r="F9" s="43">
        <f>Absentee!L9</f>
        <v>68</v>
      </c>
      <c r="G9" s="20"/>
      <c r="H9" s="13">
        <f aca="true" t="shared" si="0" ref="H9:H15">SUM(E9:G9)</f>
        <v>200</v>
      </c>
      <c r="I9" s="6">
        <f aca="true" t="shared" si="1" ref="I9:I15">SUM(H9-F9)</f>
        <v>132</v>
      </c>
    </row>
    <row r="10" spans="1:9" s="30" customFormat="1" ht="12.75">
      <c r="A10" s="31" t="s">
        <v>29</v>
      </c>
      <c r="B10" s="31">
        <v>36</v>
      </c>
      <c r="C10" s="31">
        <v>45</v>
      </c>
      <c r="D10" s="31"/>
      <c r="E10" s="41">
        <f aca="true" t="shared" si="2" ref="E10:E71">SUM(B10:D10)</f>
        <v>81</v>
      </c>
      <c r="F10" s="43">
        <f>Absentee!L10</f>
        <v>59</v>
      </c>
      <c r="G10" s="26"/>
      <c r="H10" s="13">
        <f t="shared" si="0"/>
        <v>140</v>
      </c>
      <c r="I10" s="29">
        <f t="shared" si="1"/>
        <v>81</v>
      </c>
    </row>
    <row r="11" spans="1:9" s="30" customFormat="1" ht="12.75">
      <c r="A11" s="31" t="s">
        <v>59</v>
      </c>
      <c r="B11" s="31">
        <v>1</v>
      </c>
      <c r="C11" s="31">
        <v>4</v>
      </c>
      <c r="D11" s="31"/>
      <c r="E11" s="41">
        <f t="shared" si="2"/>
        <v>5</v>
      </c>
      <c r="F11" s="43">
        <f>Absentee!L11</f>
        <v>2</v>
      </c>
      <c r="G11" s="26"/>
      <c r="H11" s="13">
        <f t="shared" si="0"/>
        <v>7</v>
      </c>
      <c r="I11" s="29">
        <f t="shared" si="1"/>
        <v>5</v>
      </c>
    </row>
    <row r="12" spans="1:9" s="30" customFormat="1" ht="12.75">
      <c r="A12" s="31" t="s">
        <v>60</v>
      </c>
      <c r="B12" s="31">
        <v>1</v>
      </c>
      <c r="C12" s="31">
        <v>3</v>
      </c>
      <c r="D12" s="31"/>
      <c r="E12" s="41">
        <f t="shared" si="2"/>
        <v>4</v>
      </c>
      <c r="F12" s="43">
        <f>Absentee!L12</f>
        <v>1</v>
      </c>
      <c r="G12" s="26"/>
      <c r="H12" s="13">
        <f t="shared" si="0"/>
        <v>5</v>
      </c>
      <c r="I12" s="29">
        <f t="shared" si="1"/>
        <v>4</v>
      </c>
    </row>
    <row r="13" spans="1:9" ht="12.75">
      <c r="A13" s="19" t="s">
        <v>48</v>
      </c>
      <c r="B13" s="19">
        <v>0</v>
      </c>
      <c r="C13" s="19">
        <v>0</v>
      </c>
      <c r="D13" s="19"/>
      <c r="E13" s="41">
        <f t="shared" si="2"/>
        <v>0</v>
      </c>
      <c r="F13" s="43">
        <f>Absentee!L13</f>
        <v>0</v>
      </c>
      <c r="G13" s="20"/>
      <c r="H13" s="13">
        <f t="shared" si="0"/>
        <v>0</v>
      </c>
      <c r="I13" s="6">
        <f t="shared" si="1"/>
        <v>0</v>
      </c>
    </row>
    <row r="14" spans="1:9" ht="12.75">
      <c r="A14" s="19" t="s">
        <v>45</v>
      </c>
      <c r="B14" s="19">
        <v>1</v>
      </c>
      <c r="C14" s="19">
        <v>1</v>
      </c>
      <c r="D14" s="19"/>
      <c r="E14" s="41">
        <f t="shared" si="2"/>
        <v>2</v>
      </c>
      <c r="F14" s="43">
        <f>Absentee!L14</f>
        <v>1</v>
      </c>
      <c r="G14" s="20"/>
      <c r="H14" s="13">
        <f t="shared" si="0"/>
        <v>3</v>
      </c>
      <c r="I14" s="6">
        <f t="shared" si="1"/>
        <v>2</v>
      </c>
    </row>
    <row r="15" spans="1:9" ht="12.75">
      <c r="A15" s="19" t="s">
        <v>46</v>
      </c>
      <c r="B15" s="63">
        <v>0</v>
      </c>
      <c r="C15" s="63">
        <v>4</v>
      </c>
      <c r="D15" s="63"/>
      <c r="E15" s="50">
        <f t="shared" si="2"/>
        <v>4</v>
      </c>
      <c r="F15" s="45">
        <f>Absentee!L15</f>
        <v>7</v>
      </c>
      <c r="G15" s="134"/>
      <c r="H15" s="18">
        <f t="shared" si="0"/>
        <v>11</v>
      </c>
      <c r="I15" s="6">
        <f t="shared" si="1"/>
        <v>4</v>
      </c>
    </row>
    <row r="16" spans="1:9" s="30" customFormat="1" ht="12.75">
      <c r="A16" s="35"/>
      <c r="B16" s="151"/>
      <c r="C16" s="152"/>
      <c r="D16" s="152"/>
      <c r="E16" s="152"/>
      <c r="F16" s="152"/>
      <c r="G16" s="152"/>
      <c r="H16" s="155"/>
      <c r="I16" s="29"/>
    </row>
    <row r="17" spans="1:9" s="30" customFormat="1" ht="15.75">
      <c r="A17" s="38" t="s">
        <v>50</v>
      </c>
      <c r="B17" s="156"/>
      <c r="C17" s="157"/>
      <c r="D17" s="157"/>
      <c r="E17" s="157"/>
      <c r="F17" s="157"/>
      <c r="G17" s="157"/>
      <c r="H17" s="153"/>
      <c r="I17" s="29"/>
    </row>
    <row r="18" spans="1:8" ht="12.75">
      <c r="A18" s="55" t="s">
        <v>87</v>
      </c>
      <c r="B18" s="158"/>
      <c r="C18" s="159"/>
      <c r="D18" s="159"/>
      <c r="E18" s="159"/>
      <c r="F18" s="159"/>
      <c r="G18" s="159"/>
      <c r="H18" s="154"/>
    </row>
    <row r="19" spans="1:9" ht="12.75">
      <c r="A19" s="19" t="s">
        <v>62</v>
      </c>
      <c r="B19" s="64">
        <v>83</v>
      </c>
      <c r="C19" s="64">
        <v>62</v>
      </c>
      <c r="D19" s="64"/>
      <c r="E19" s="51">
        <f t="shared" si="2"/>
        <v>145</v>
      </c>
      <c r="F19" s="46">
        <f>Absentee!L19</f>
        <v>72</v>
      </c>
      <c r="G19" s="135"/>
      <c r="H19" s="123">
        <f aca="true" t="shared" si="3" ref="H19:H25">SUM(E19:G19)</f>
        <v>217</v>
      </c>
      <c r="I19" s="6">
        <f aca="true" t="shared" si="4" ref="I19:I25">SUM(H19-F19)</f>
        <v>145</v>
      </c>
    </row>
    <row r="20" spans="1:9" ht="12.75">
      <c r="A20" s="19" t="s">
        <v>63</v>
      </c>
      <c r="B20" s="19">
        <v>34</v>
      </c>
      <c r="C20" s="19">
        <v>42</v>
      </c>
      <c r="D20" s="19"/>
      <c r="E20" s="41">
        <f t="shared" si="2"/>
        <v>76</v>
      </c>
      <c r="F20" s="43">
        <f>Absentee!L20</f>
        <v>60</v>
      </c>
      <c r="G20" s="20"/>
      <c r="H20" s="13">
        <f t="shared" si="3"/>
        <v>136</v>
      </c>
      <c r="I20" s="6">
        <f t="shared" si="4"/>
        <v>76</v>
      </c>
    </row>
    <row r="21" spans="1:9" ht="12.75">
      <c r="A21" s="19" t="s">
        <v>64</v>
      </c>
      <c r="B21" s="19">
        <v>0</v>
      </c>
      <c r="C21" s="19">
        <v>5</v>
      </c>
      <c r="D21" s="19"/>
      <c r="E21" s="41">
        <f t="shared" si="2"/>
        <v>5</v>
      </c>
      <c r="F21" s="43">
        <f>Absentee!L21</f>
        <v>2</v>
      </c>
      <c r="G21" s="20"/>
      <c r="H21" s="13">
        <f t="shared" si="3"/>
        <v>7</v>
      </c>
      <c r="I21" s="6">
        <f t="shared" si="4"/>
        <v>5</v>
      </c>
    </row>
    <row r="22" spans="1:9" ht="12.75">
      <c r="A22" s="19" t="s">
        <v>65</v>
      </c>
      <c r="B22" s="19">
        <v>0</v>
      </c>
      <c r="C22" s="19">
        <v>1</v>
      </c>
      <c r="D22" s="19"/>
      <c r="E22" s="41">
        <f t="shared" si="2"/>
        <v>1</v>
      </c>
      <c r="F22" s="43">
        <f>Absentee!L22</f>
        <v>2</v>
      </c>
      <c r="G22" s="20"/>
      <c r="H22" s="13">
        <f t="shared" si="3"/>
        <v>3</v>
      </c>
      <c r="I22" s="6">
        <f t="shared" si="4"/>
        <v>1</v>
      </c>
    </row>
    <row r="23" spans="1:9" ht="12.75">
      <c r="A23" s="19" t="s">
        <v>48</v>
      </c>
      <c r="B23" s="19">
        <v>0</v>
      </c>
      <c r="C23" s="19">
        <v>0</v>
      </c>
      <c r="D23" s="19"/>
      <c r="E23" s="41">
        <f t="shared" si="2"/>
        <v>0</v>
      </c>
      <c r="F23" s="43">
        <f>Absentee!L23</f>
        <v>0</v>
      </c>
      <c r="G23" s="20"/>
      <c r="H23" s="13">
        <f t="shared" si="3"/>
        <v>0</v>
      </c>
      <c r="I23" s="6">
        <f t="shared" si="4"/>
        <v>0</v>
      </c>
    </row>
    <row r="24" spans="1:9" ht="12.75">
      <c r="A24" s="19" t="s">
        <v>45</v>
      </c>
      <c r="B24" s="19">
        <v>0</v>
      </c>
      <c r="C24" s="19">
        <v>0</v>
      </c>
      <c r="D24" s="19"/>
      <c r="E24" s="41">
        <f t="shared" si="2"/>
        <v>0</v>
      </c>
      <c r="F24" s="43">
        <f>Absentee!L24</f>
        <v>0</v>
      </c>
      <c r="G24" s="20"/>
      <c r="H24" s="13">
        <f t="shared" si="3"/>
        <v>0</v>
      </c>
      <c r="I24" s="6">
        <f t="shared" si="4"/>
        <v>0</v>
      </c>
    </row>
    <row r="25" spans="1:9" ht="12.75">
      <c r="A25" s="19" t="s">
        <v>46</v>
      </c>
      <c r="B25" s="63">
        <v>1</v>
      </c>
      <c r="C25" s="63">
        <v>0</v>
      </c>
      <c r="D25" s="63"/>
      <c r="E25" s="50">
        <f t="shared" si="2"/>
        <v>1</v>
      </c>
      <c r="F25" s="45">
        <f>Absentee!L25</f>
        <v>2</v>
      </c>
      <c r="G25" s="134"/>
      <c r="H25" s="18">
        <f t="shared" si="3"/>
        <v>3</v>
      </c>
      <c r="I25" s="6">
        <f t="shared" si="4"/>
        <v>1</v>
      </c>
    </row>
    <row r="26" spans="1:9" ht="12.75">
      <c r="A26" s="35"/>
      <c r="B26" s="151"/>
      <c r="C26" s="152"/>
      <c r="D26" s="152"/>
      <c r="E26" s="152"/>
      <c r="F26" s="152"/>
      <c r="G26" s="152"/>
      <c r="H26" s="155"/>
      <c r="I26" s="29"/>
    </row>
    <row r="27" spans="1:8" ht="12.75">
      <c r="A27" s="55" t="s">
        <v>88</v>
      </c>
      <c r="B27" s="158"/>
      <c r="C27" s="159"/>
      <c r="D27" s="159"/>
      <c r="E27" s="159"/>
      <c r="F27" s="159"/>
      <c r="G27" s="159"/>
      <c r="H27" s="154"/>
    </row>
    <row r="28" spans="1:9" ht="12.75">
      <c r="A28" s="19" t="s">
        <v>66</v>
      </c>
      <c r="B28" s="64">
        <v>88</v>
      </c>
      <c r="C28" s="64">
        <v>61</v>
      </c>
      <c r="D28" s="64"/>
      <c r="E28" s="51">
        <f t="shared" si="2"/>
        <v>149</v>
      </c>
      <c r="F28" s="46">
        <f>Absentee!L28</f>
        <v>73</v>
      </c>
      <c r="G28" s="11"/>
      <c r="H28" s="123">
        <f aca="true" t="shared" si="5" ref="H28:H33">SUM(E28:G28)</f>
        <v>222</v>
      </c>
      <c r="I28" s="6">
        <f aca="true" t="shared" si="6" ref="I28:I33">SUM(H28-F28)</f>
        <v>149</v>
      </c>
    </row>
    <row r="29" spans="1:9" ht="12.75">
      <c r="A29" s="64" t="s">
        <v>67</v>
      </c>
      <c r="B29" s="64">
        <v>28</v>
      </c>
      <c r="C29" s="64">
        <v>42</v>
      </c>
      <c r="D29" s="64"/>
      <c r="E29" s="41">
        <f t="shared" si="2"/>
        <v>70</v>
      </c>
      <c r="F29" s="43">
        <f>Absentee!L29</f>
        <v>56</v>
      </c>
      <c r="G29" s="20"/>
      <c r="H29" s="13">
        <f t="shared" si="5"/>
        <v>126</v>
      </c>
      <c r="I29" s="6">
        <f t="shared" si="6"/>
        <v>70</v>
      </c>
    </row>
    <row r="30" spans="1:9" ht="12.75">
      <c r="A30" s="19" t="s">
        <v>68</v>
      </c>
      <c r="B30" s="64">
        <v>2</v>
      </c>
      <c r="C30" s="64">
        <v>2</v>
      </c>
      <c r="D30" s="64"/>
      <c r="E30" s="41">
        <f t="shared" si="2"/>
        <v>4</v>
      </c>
      <c r="F30" s="43">
        <f>Absentee!L30</f>
        <v>4</v>
      </c>
      <c r="G30" s="20"/>
      <c r="H30" s="13">
        <f t="shared" si="5"/>
        <v>8</v>
      </c>
      <c r="I30" s="6">
        <f t="shared" si="6"/>
        <v>4</v>
      </c>
    </row>
    <row r="31" spans="1:9" ht="12.75">
      <c r="A31" s="19" t="s">
        <v>48</v>
      </c>
      <c r="B31" s="19">
        <v>0</v>
      </c>
      <c r="C31" s="19">
        <v>0</v>
      </c>
      <c r="D31" s="19"/>
      <c r="E31" s="41">
        <f t="shared" si="2"/>
        <v>0</v>
      </c>
      <c r="F31" s="43">
        <f>Absentee!L31</f>
        <v>0</v>
      </c>
      <c r="G31" s="20"/>
      <c r="H31" s="13">
        <f t="shared" si="5"/>
        <v>0</v>
      </c>
      <c r="I31" s="6">
        <f t="shared" si="6"/>
        <v>0</v>
      </c>
    </row>
    <row r="32" spans="1:9" ht="12.75">
      <c r="A32" s="19" t="s">
        <v>45</v>
      </c>
      <c r="B32" s="19">
        <v>0</v>
      </c>
      <c r="C32" s="19">
        <v>0</v>
      </c>
      <c r="D32" s="19"/>
      <c r="E32" s="41">
        <f t="shared" si="2"/>
        <v>0</v>
      </c>
      <c r="F32" s="43">
        <f>Absentee!L32</f>
        <v>0</v>
      </c>
      <c r="G32" s="20"/>
      <c r="H32" s="13">
        <f t="shared" si="5"/>
        <v>0</v>
      </c>
      <c r="I32" s="6">
        <f t="shared" si="6"/>
        <v>0</v>
      </c>
    </row>
    <row r="33" spans="1:9" ht="12.75">
      <c r="A33" s="19" t="s">
        <v>46</v>
      </c>
      <c r="B33" s="63">
        <v>0</v>
      </c>
      <c r="C33" s="63">
        <v>5</v>
      </c>
      <c r="D33" s="63"/>
      <c r="E33" s="50">
        <f t="shared" si="2"/>
        <v>5</v>
      </c>
      <c r="F33" s="45">
        <f>Absentee!L33</f>
        <v>5</v>
      </c>
      <c r="G33" s="134"/>
      <c r="H33" s="18">
        <f t="shared" si="5"/>
        <v>10</v>
      </c>
      <c r="I33" s="6">
        <f t="shared" si="6"/>
        <v>5</v>
      </c>
    </row>
    <row r="34" spans="1:9" ht="12.75">
      <c r="A34" s="35"/>
      <c r="B34" s="151"/>
      <c r="C34" s="152"/>
      <c r="D34" s="152"/>
      <c r="E34" s="152"/>
      <c r="F34" s="152"/>
      <c r="G34" s="152"/>
      <c r="H34" s="155"/>
      <c r="I34" s="29"/>
    </row>
    <row r="35" spans="1:8" ht="12.75">
      <c r="A35" s="55" t="s">
        <v>89</v>
      </c>
      <c r="B35" s="158"/>
      <c r="C35" s="159"/>
      <c r="D35" s="159"/>
      <c r="E35" s="159"/>
      <c r="F35" s="159"/>
      <c r="G35" s="159"/>
      <c r="H35" s="154"/>
    </row>
    <row r="36" spans="1:9" ht="12.75">
      <c r="A36" s="19" t="s">
        <v>69</v>
      </c>
      <c r="B36" s="64">
        <v>80</v>
      </c>
      <c r="C36" s="64">
        <v>56</v>
      </c>
      <c r="D36" s="64"/>
      <c r="E36" s="51">
        <f t="shared" si="2"/>
        <v>136</v>
      </c>
      <c r="F36" s="46">
        <f>Absentee!L36</f>
        <v>71</v>
      </c>
      <c r="G36" s="11"/>
      <c r="H36" s="123">
        <f aca="true" t="shared" si="7" ref="H36:H41">SUM(E36:G36)</f>
        <v>207</v>
      </c>
      <c r="I36" s="6">
        <f aca="true" t="shared" si="8" ref="I36:I41">SUM(H36-F36)</f>
        <v>136</v>
      </c>
    </row>
    <row r="37" spans="1:9" ht="12.75">
      <c r="A37" s="64" t="s">
        <v>70</v>
      </c>
      <c r="B37" s="64">
        <v>36</v>
      </c>
      <c r="C37" s="64">
        <v>48</v>
      </c>
      <c r="D37" s="64"/>
      <c r="E37" s="41">
        <f t="shared" si="2"/>
        <v>84</v>
      </c>
      <c r="F37" s="43">
        <f>Absentee!L37</f>
        <v>61</v>
      </c>
      <c r="G37" s="20"/>
      <c r="H37" s="13">
        <f t="shared" si="7"/>
        <v>145</v>
      </c>
      <c r="I37" s="6">
        <f t="shared" si="8"/>
        <v>84</v>
      </c>
    </row>
    <row r="38" spans="1:9" ht="12.75">
      <c r="A38" s="19" t="s">
        <v>71</v>
      </c>
      <c r="B38" s="64">
        <v>1</v>
      </c>
      <c r="C38" s="64">
        <v>3</v>
      </c>
      <c r="D38" s="64"/>
      <c r="E38" s="41">
        <f t="shared" si="2"/>
        <v>4</v>
      </c>
      <c r="F38" s="43">
        <f>Absentee!L38</f>
        <v>2</v>
      </c>
      <c r="G38" s="20"/>
      <c r="H38" s="13">
        <f t="shared" si="7"/>
        <v>6</v>
      </c>
      <c r="I38" s="6">
        <f t="shared" si="8"/>
        <v>4</v>
      </c>
    </row>
    <row r="39" spans="1:9" ht="12.75">
      <c r="A39" s="19" t="s">
        <v>48</v>
      </c>
      <c r="B39" s="19">
        <v>0</v>
      </c>
      <c r="C39" s="19">
        <v>0</v>
      </c>
      <c r="D39" s="19"/>
      <c r="E39" s="41">
        <f t="shared" si="2"/>
        <v>0</v>
      </c>
      <c r="F39" s="43">
        <f>Absentee!L39</f>
        <v>0</v>
      </c>
      <c r="G39" s="20"/>
      <c r="H39" s="13">
        <f t="shared" si="7"/>
        <v>0</v>
      </c>
      <c r="I39" s="6">
        <f t="shared" si="8"/>
        <v>0</v>
      </c>
    </row>
    <row r="40" spans="1:9" ht="12.75">
      <c r="A40" s="19" t="s">
        <v>45</v>
      </c>
      <c r="B40" s="19">
        <v>0</v>
      </c>
      <c r="C40" s="19">
        <v>0</v>
      </c>
      <c r="D40" s="19"/>
      <c r="E40" s="41">
        <f t="shared" si="2"/>
        <v>0</v>
      </c>
      <c r="F40" s="43">
        <f>Absentee!L40</f>
        <v>0</v>
      </c>
      <c r="G40" s="20"/>
      <c r="H40" s="13">
        <f t="shared" si="7"/>
        <v>0</v>
      </c>
      <c r="I40" s="6">
        <f t="shared" si="8"/>
        <v>0</v>
      </c>
    </row>
    <row r="41" spans="1:9" ht="12.75">
      <c r="A41" s="19" t="s">
        <v>46</v>
      </c>
      <c r="B41" s="63">
        <v>1</v>
      </c>
      <c r="C41" s="63">
        <v>3</v>
      </c>
      <c r="D41" s="63"/>
      <c r="E41" s="50">
        <f t="shared" si="2"/>
        <v>4</v>
      </c>
      <c r="F41" s="45">
        <f>Absentee!L41</f>
        <v>4</v>
      </c>
      <c r="G41" s="134"/>
      <c r="H41" s="18">
        <f t="shared" si="7"/>
        <v>8</v>
      </c>
      <c r="I41" s="6">
        <f t="shared" si="8"/>
        <v>4</v>
      </c>
    </row>
    <row r="42" spans="1:9" ht="12.75">
      <c r="A42" s="35"/>
      <c r="B42" s="151"/>
      <c r="C42" s="152"/>
      <c r="D42" s="152"/>
      <c r="E42" s="152"/>
      <c r="F42" s="152"/>
      <c r="G42" s="152"/>
      <c r="H42" s="155"/>
      <c r="I42" s="29"/>
    </row>
    <row r="43" spans="1:8" ht="12.75">
      <c r="A43" s="70" t="s">
        <v>90</v>
      </c>
      <c r="B43" s="158"/>
      <c r="C43" s="159"/>
      <c r="D43" s="159"/>
      <c r="E43" s="159"/>
      <c r="F43" s="159"/>
      <c r="G43" s="159"/>
      <c r="H43" s="154"/>
    </row>
    <row r="44" spans="1:9" ht="12.75">
      <c r="A44" s="49" t="s">
        <v>72</v>
      </c>
      <c r="B44" s="64">
        <v>74</v>
      </c>
      <c r="C44" s="64">
        <v>53</v>
      </c>
      <c r="D44" s="64"/>
      <c r="E44" s="51">
        <f t="shared" si="2"/>
        <v>127</v>
      </c>
      <c r="F44" s="46">
        <f>Absentee!L44</f>
        <v>60</v>
      </c>
      <c r="G44" s="11"/>
      <c r="H44" s="123">
        <f aca="true" t="shared" si="9" ref="H44:H49">SUM(E44:G44)</f>
        <v>187</v>
      </c>
      <c r="I44" s="6">
        <f aca="true" t="shared" si="10" ref="I44:I49">SUM(H44-F44)</f>
        <v>127</v>
      </c>
    </row>
    <row r="45" spans="1:9" ht="12.75">
      <c r="A45" s="19" t="s">
        <v>73</v>
      </c>
      <c r="B45" s="64">
        <v>42</v>
      </c>
      <c r="C45" s="64">
        <v>48</v>
      </c>
      <c r="D45" s="64"/>
      <c r="E45" s="41">
        <f t="shared" si="2"/>
        <v>90</v>
      </c>
      <c r="F45" s="43">
        <f>Absentee!L45</f>
        <v>70</v>
      </c>
      <c r="G45" s="20"/>
      <c r="H45" s="13">
        <f t="shared" si="9"/>
        <v>160</v>
      </c>
      <c r="I45" s="6">
        <f t="shared" si="10"/>
        <v>90</v>
      </c>
    </row>
    <row r="46" spans="1:9" ht="12.75">
      <c r="A46" s="19" t="s">
        <v>74</v>
      </c>
      <c r="B46" s="64">
        <v>1</v>
      </c>
      <c r="C46" s="64">
        <v>0</v>
      </c>
      <c r="D46" s="64"/>
      <c r="E46" s="41">
        <f t="shared" si="2"/>
        <v>1</v>
      </c>
      <c r="F46" s="43">
        <f>Absentee!L46</f>
        <v>3</v>
      </c>
      <c r="G46" s="20"/>
      <c r="H46" s="13">
        <f t="shared" si="9"/>
        <v>4</v>
      </c>
      <c r="I46" s="6">
        <f t="shared" si="10"/>
        <v>1</v>
      </c>
    </row>
    <row r="47" spans="1:9" ht="12.75">
      <c r="A47" s="19" t="s">
        <v>48</v>
      </c>
      <c r="B47" s="19">
        <v>0</v>
      </c>
      <c r="C47" s="19">
        <v>1</v>
      </c>
      <c r="D47" s="19"/>
      <c r="E47" s="41">
        <f t="shared" si="2"/>
        <v>1</v>
      </c>
      <c r="F47" s="43">
        <f>Absentee!L47</f>
        <v>0</v>
      </c>
      <c r="G47" s="20"/>
      <c r="H47" s="13">
        <f t="shared" si="9"/>
        <v>1</v>
      </c>
      <c r="I47" s="6">
        <f t="shared" si="10"/>
        <v>1</v>
      </c>
    </row>
    <row r="48" spans="1:9" ht="12.75">
      <c r="A48" s="19" t="s">
        <v>45</v>
      </c>
      <c r="B48" s="19">
        <v>0</v>
      </c>
      <c r="C48" s="19">
        <v>0</v>
      </c>
      <c r="D48" s="19"/>
      <c r="E48" s="41">
        <f t="shared" si="2"/>
        <v>0</v>
      </c>
      <c r="F48" s="43">
        <f>Absentee!L48</f>
        <v>0</v>
      </c>
      <c r="G48" s="20"/>
      <c r="H48" s="13">
        <f t="shared" si="9"/>
        <v>0</v>
      </c>
      <c r="I48" s="6">
        <f t="shared" si="10"/>
        <v>0</v>
      </c>
    </row>
    <row r="49" spans="1:9" ht="12.75">
      <c r="A49" s="19" t="s">
        <v>46</v>
      </c>
      <c r="B49" s="63">
        <v>1</v>
      </c>
      <c r="C49" s="63">
        <v>8</v>
      </c>
      <c r="D49" s="63"/>
      <c r="E49" s="50">
        <f t="shared" si="2"/>
        <v>9</v>
      </c>
      <c r="F49" s="45">
        <f>Absentee!L49</f>
        <v>5</v>
      </c>
      <c r="G49" s="134"/>
      <c r="H49" s="18">
        <f t="shared" si="9"/>
        <v>14</v>
      </c>
      <c r="I49" s="6">
        <f t="shared" si="10"/>
        <v>9</v>
      </c>
    </row>
    <row r="50" spans="1:9" ht="12.75">
      <c r="A50" s="35"/>
      <c r="B50" s="151"/>
      <c r="C50" s="152"/>
      <c r="D50" s="152"/>
      <c r="E50" s="152"/>
      <c r="F50" s="152"/>
      <c r="G50" s="152"/>
      <c r="H50" s="155"/>
      <c r="I50" s="29"/>
    </row>
    <row r="51" spans="1:8" ht="12.75">
      <c r="A51" s="70" t="s">
        <v>91</v>
      </c>
      <c r="B51" s="158"/>
      <c r="C51" s="159"/>
      <c r="D51" s="159"/>
      <c r="E51" s="159"/>
      <c r="F51" s="159"/>
      <c r="G51" s="159"/>
      <c r="H51" s="154"/>
    </row>
    <row r="52" spans="1:9" ht="12.75">
      <c r="A52" s="49" t="s">
        <v>75</v>
      </c>
      <c r="B52" s="64">
        <v>88</v>
      </c>
      <c r="C52" s="64">
        <v>58</v>
      </c>
      <c r="D52" s="64"/>
      <c r="E52" s="51">
        <f t="shared" si="2"/>
        <v>146</v>
      </c>
      <c r="F52" s="46">
        <f>Absentee!L52</f>
        <v>72</v>
      </c>
      <c r="G52" s="11"/>
      <c r="H52" s="123">
        <f aca="true" t="shared" si="11" ref="H52:H57">SUM(E52:G52)</f>
        <v>218</v>
      </c>
      <c r="I52" s="6">
        <f aca="true" t="shared" si="12" ref="I52:I57">SUM(H52-F52)</f>
        <v>146</v>
      </c>
    </row>
    <row r="53" spans="1:9" ht="12.75">
      <c r="A53" s="19" t="s">
        <v>76</v>
      </c>
      <c r="B53" s="64">
        <v>30</v>
      </c>
      <c r="C53" s="64">
        <v>43</v>
      </c>
      <c r="D53" s="64"/>
      <c r="E53" s="41">
        <f t="shared" si="2"/>
        <v>73</v>
      </c>
      <c r="F53" s="43">
        <f>Absentee!L53</f>
        <v>58</v>
      </c>
      <c r="G53" s="20"/>
      <c r="H53" s="13">
        <f t="shared" si="11"/>
        <v>131</v>
      </c>
      <c r="I53" s="6">
        <f t="shared" si="12"/>
        <v>73</v>
      </c>
    </row>
    <row r="54" spans="1:9" ht="12.75">
      <c r="A54" s="19" t="s">
        <v>612</v>
      </c>
      <c r="B54" s="64">
        <v>0</v>
      </c>
      <c r="C54" s="64">
        <v>1</v>
      </c>
      <c r="D54" s="64"/>
      <c r="E54" s="41">
        <f t="shared" si="2"/>
        <v>1</v>
      </c>
      <c r="F54" s="43">
        <f>Absentee!L54</f>
        <v>4</v>
      </c>
      <c r="G54" s="20"/>
      <c r="H54" s="13">
        <f t="shared" si="11"/>
        <v>5</v>
      </c>
      <c r="I54" s="6">
        <f t="shared" si="12"/>
        <v>1</v>
      </c>
    </row>
    <row r="55" spans="1:9" ht="12.75">
      <c r="A55" s="19" t="s">
        <v>48</v>
      </c>
      <c r="B55" s="19">
        <v>0</v>
      </c>
      <c r="C55" s="19">
        <v>0</v>
      </c>
      <c r="D55" s="19"/>
      <c r="E55" s="41">
        <f t="shared" si="2"/>
        <v>0</v>
      </c>
      <c r="F55" s="43">
        <f>Absentee!L55</f>
        <v>0</v>
      </c>
      <c r="G55" s="20"/>
      <c r="H55" s="13">
        <f t="shared" si="11"/>
        <v>0</v>
      </c>
      <c r="I55" s="6">
        <f t="shared" si="12"/>
        <v>0</v>
      </c>
    </row>
    <row r="56" spans="1:9" ht="12.75">
      <c r="A56" s="19" t="s">
        <v>45</v>
      </c>
      <c r="B56" s="19">
        <v>0</v>
      </c>
      <c r="C56" s="19">
        <v>0</v>
      </c>
      <c r="D56" s="19"/>
      <c r="E56" s="41">
        <f t="shared" si="2"/>
        <v>0</v>
      </c>
      <c r="F56" s="43">
        <f>Absentee!L56</f>
        <v>0</v>
      </c>
      <c r="G56" s="20"/>
      <c r="H56" s="13">
        <f t="shared" si="11"/>
        <v>0</v>
      </c>
      <c r="I56" s="6">
        <f t="shared" si="12"/>
        <v>0</v>
      </c>
    </row>
    <row r="57" spans="1:9" ht="12.75">
      <c r="A57" s="19" t="s">
        <v>46</v>
      </c>
      <c r="B57" s="63">
        <v>0</v>
      </c>
      <c r="C57" s="63">
        <v>8</v>
      </c>
      <c r="D57" s="63"/>
      <c r="E57" s="50">
        <f t="shared" si="2"/>
        <v>8</v>
      </c>
      <c r="F57" s="45">
        <f>Absentee!L57</f>
        <v>4</v>
      </c>
      <c r="G57" s="134"/>
      <c r="H57" s="18">
        <f t="shared" si="11"/>
        <v>12</v>
      </c>
      <c r="I57" s="6">
        <f t="shared" si="12"/>
        <v>8</v>
      </c>
    </row>
    <row r="58" spans="1:9" ht="12.75">
      <c r="A58" s="35"/>
      <c r="B58" s="151"/>
      <c r="C58" s="152"/>
      <c r="D58" s="152"/>
      <c r="E58" s="152"/>
      <c r="F58" s="152"/>
      <c r="G58" s="152"/>
      <c r="H58" s="155"/>
      <c r="I58" s="29"/>
    </row>
    <row r="59" spans="1:8" ht="12.75">
      <c r="A59" s="55" t="s">
        <v>92</v>
      </c>
      <c r="B59" s="158"/>
      <c r="C59" s="159"/>
      <c r="D59" s="159"/>
      <c r="E59" s="159"/>
      <c r="F59" s="159"/>
      <c r="G59" s="159"/>
      <c r="H59" s="154"/>
    </row>
    <row r="60" spans="1:9" ht="12.75">
      <c r="A60" s="19" t="s">
        <v>78</v>
      </c>
      <c r="B60" s="64">
        <v>62</v>
      </c>
      <c r="C60" s="64">
        <v>71</v>
      </c>
      <c r="D60" s="64"/>
      <c r="E60" s="51">
        <f t="shared" si="2"/>
        <v>133</v>
      </c>
      <c r="F60" s="46">
        <f>Absentee!L60</f>
        <v>99</v>
      </c>
      <c r="G60" s="135"/>
      <c r="H60" s="123">
        <f>SUM(E60:G60)</f>
        <v>232</v>
      </c>
      <c r="I60" s="6">
        <f>SUM(H60-F60)</f>
        <v>133</v>
      </c>
    </row>
    <row r="61" spans="1:9" ht="12.75">
      <c r="A61" s="19" t="s">
        <v>79</v>
      </c>
      <c r="B61" s="64">
        <v>32</v>
      </c>
      <c r="C61" s="64">
        <v>24</v>
      </c>
      <c r="D61" s="64"/>
      <c r="E61" s="41">
        <f t="shared" si="2"/>
        <v>56</v>
      </c>
      <c r="F61" s="43">
        <f>Absentee!L61</f>
        <v>22</v>
      </c>
      <c r="G61" s="20"/>
      <c r="H61" s="13">
        <f>SUM(E61:G61)</f>
        <v>78</v>
      </c>
      <c r="I61" s="6">
        <f>SUM(H61-F61)</f>
        <v>56</v>
      </c>
    </row>
    <row r="62" spans="1:9" ht="12.75">
      <c r="A62" s="19" t="s">
        <v>48</v>
      </c>
      <c r="B62" s="19">
        <v>1</v>
      </c>
      <c r="C62" s="19">
        <v>0</v>
      </c>
      <c r="D62" s="19"/>
      <c r="E62" s="41">
        <f t="shared" si="2"/>
        <v>1</v>
      </c>
      <c r="F62" s="43">
        <f>Absentee!L62</f>
        <v>0</v>
      </c>
      <c r="G62" s="20"/>
      <c r="H62" s="13">
        <f>SUM(E62:G62)</f>
        <v>1</v>
      </c>
      <c r="I62" s="6">
        <f>SUM(H62-F62)</f>
        <v>1</v>
      </c>
    </row>
    <row r="63" spans="1:9" ht="12.75">
      <c r="A63" s="19" t="s">
        <v>45</v>
      </c>
      <c r="B63" s="19">
        <v>0</v>
      </c>
      <c r="C63" s="19">
        <v>0</v>
      </c>
      <c r="D63" s="19"/>
      <c r="E63" s="41">
        <f t="shared" si="2"/>
        <v>0</v>
      </c>
      <c r="F63" s="43">
        <f>Absentee!L63</f>
        <v>0</v>
      </c>
      <c r="G63" s="20"/>
      <c r="H63" s="13">
        <f>SUM(E63:G63)</f>
        <v>0</v>
      </c>
      <c r="I63" s="6">
        <f>SUM(H63-F63)</f>
        <v>0</v>
      </c>
    </row>
    <row r="64" spans="1:9" ht="12.75">
      <c r="A64" s="19" t="s">
        <v>46</v>
      </c>
      <c r="B64" s="63">
        <v>23</v>
      </c>
      <c r="C64" s="63">
        <v>15</v>
      </c>
      <c r="D64" s="63"/>
      <c r="E64" s="50">
        <f t="shared" si="2"/>
        <v>38</v>
      </c>
      <c r="F64" s="45">
        <f>Absentee!L64</f>
        <v>17</v>
      </c>
      <c r="G64" s="134"/>
      <c r="H64" s="18">
        <f>SUM(E64:G64)</f>
        <v>55</v>
      </c>
      <c r="I64" s="6">
        <f>SUM(H64-F64)</f>
        <v>38</v>
      </c>
    </row>
    <row r="65" spans="1:9" ht="12.75">
      <c r="A65" s="35"/>
      <c r="B65" s="151"/>
      <c r="C65" s="152"/>
      <c r="D65" s="152"/>
      <c r="E65" s="152"/>
      <c r="F65" s="152"/>
      <c r="G65" s="152"/>
      <c r="H65" s="155"/>
      <c r="I65" s="29"/>
    </row>
    <row r="66" spans="1:8" ht="12.75">
      <c r="A66" s="55" t="s">
        <v>53</v>
      </c>
      <c r="B66" s="158"/>
      <c r="C66" s="159"/>
      <c r="D66" s="159"/>
      <c r="E66" s="159"/>
      <c r="F66" s="159"/>
      <c r="G66" s="159"/>
      <c r="H66" s="154"/>
    </row>
    <row r="67" spans="1:9" ht="12.75">
      <c r="A67" s="19" t="s">
        <v>80</v>
      </c>
      <c r="B67" s="64">
        <v>68</v>
      </c>
      <c r="C67" s="64">
        <v>62</v>
      </c>
      <c r="D67" s="64"/>
      <c r="E67" s="51">
        <f t="shared" si="2"/>
        <v>130</v>
      </c>
      <c r="F67" s="46">
        <f>Absentee!L67</f>
        <v>68</v>
      </c>
      <c r="G67" s="135"/>
      <c r="H67" s="123">
        <f>SUM(E67:G67)</f>
        <v>198</v>
      </c>
      <c r="I67" s="6">
        <f>SUM(H67-F67)</f>
        <v>130</v>
      </c>
    </row>
    <row r="68" spans="1:9" ht="12.75">
      <c r="A68" s="19" t="s">
        <v>81</v>
      </c>
      <c r="B68" s="64">
        <v>49</v>
      </c>
      <c r="C68" s="64">
        <v>47</v>
      </c>
      <c r="D68" s="64"/>
      <c r="E68" s="41">
        <f t="shared" si="2"/>
        <v>96</v>
      </c>
      <c r="F68" s="43">
        <f>Absentee!L68</f>
        <v>68</v>
      </c>
      <c r="G68" s="20"/>
      <c r="H68" s="13">
        <f>SUM(E68:G68)</f>
        <v>164</v>
      </c>
      <c r="I68" s="6">
        <f>SUM(H68-F68)</f>
        <v>96</v>
      </c>
    </row>
    <row r="69" spans="1:9" ht="12.75">
      <c r="A69" s="19" t="s">
        <v>48</v>
      </c>
      <c r="B69" s="19">
        <v>0</v>
      </c>
      <c r="C69" s="19">
        <v>0</v>
      </c>
      <c r="D69" s="19"/>
      <c r="E69" s="41">
        <f t="shared" si="2"/>
        <v>0</v>
      </c>
      <c r="F69" s="43">
        <f>Absentee!L69</f>
        <v>0</v>
      </c>
      <c r="G69" s="20"/>
      <c r="H69" s="13">
        <f>SUM(E69:G69)</f>
        <v>0</v>
      </c>
      <c r="I69" s="6">
        <f>SUM(H69-F69)</f>
        <v>0</v>
      </c>
    </row>
    <row r="70" spans="1:9" ht="12.75">
      <c r="A70" s="19" t="s">
        <v>45</v>
      </c>
      <c r="B70" s="19">
        <v>0</v>
      </c>
      <c r="C70" s="19">
        <v>0</v>
      </c>
      <c r="D70" s="19"/>
      <c r="E70" s="41">
        <f t="shared" si="2"/>
        <v>0</v>
      </c>
      <c r="F70" s="43">
        <f>Absentee!L70</f>
        <v>0</v>
      </c>
      <c r="G70" s="20"/>
      <c r="H70" s="13">
        <f>SUM(E70:G70)</f>
        <v>0</v>
      </c>
      <c r="I70" s="6">
        <f>SUM(H70-F70)</f>
        <v>0</v>
      </c>
    </row>
    <row r="71" spans="1:9" ht="12.75">
      <c r="A71" s="19" t="s">
        <v>46</v>
      </c>
      <c r="B71" s="63">
        <v>1</v>
      </c>
      <c r="C71" s="63">
        <v>1</v>
      </c>
      <c r="D71" s="63"/>
      <c r="E71" s="50">
        <f t="shared" si="2"/>
        <v>2</v>
      </c>
      <c r="F71" s="45">
        <f>Absentee!L71</f>
        <v>2</v>
      </c>
      <c r="G71" s="134"/>
      <c r="H71" s="18">
        <f>SUM(E71:G71)</f>
        <v>4</v>
      </c>
      <c r="I71" s="6">
        <f>SUM(H71-F71)</f>
        <v>2</v>
      </c>
    </row>
    <row r="72" spans="1:9" ht="12.75">
      <c r="A72" s="35"/>
      <c r="B72" s="151"/>
      <c r="C72" s="152"/>
      <c r="D72" s="152"/>
      <c r="E72" s="152"/>
      <c r="F72" s="152"/>
      <c r="G72" s="152"/>
      <c r="H72" s="155"/>
      <c r="I72" s="29"/>
    </row>
    <row r="73" spans="1:9" ht="15.75">
      <c r="A73" s="38" t="s">
        <v>51</v>
      </c>
      <c r="B73" s="156"/>
      <c r="C73" s="157"/>
      <c r="D73" s="157"/>
      <c r="E73" s="157"/>
      <c r="F73" s="157"/>
      <c r="G73" s="157"/>
      <c r="H73" s="153"/>
      <c r="I73" s="29"/>
    </row>
    <row r="74" spans="1:8" ht="12.75">
      <c r="A74" s="55" t="s">
        <v>82</v>
      </c>
      <c r="B74" s="158"/>
      <c r="C74" s="159"/>
      <c r="D74" s="159"/>
      <c r="E74" s="159"/>
      <c r="F74" s="159"/>
      <c r="G74" s="159"/>
      <c r="H74" s="154"/>
    </row>
    <row r="75" spans="1:9" ht="12.75">
      <c r="A75" s="19" t="s">
        <v>83</v>
      </c>
      <c r="B75" s="64">
        <v>63</v>
      </c>
      <c r="C75" s="64">
        <v>59</v>
      </c>
      <c r="D75" s="64"/>
      <c r="E75" s="51">
        <f aca="true" t="shared" si="13" ref="E75:E137">SUM(B75:D75)</f>
        <v>122</v>
      </c>
      <c r="F75" s="46">
        <f>Absentee!L75</f>
        <v>72</v>
      </c>
      <c r="G75" s="135"/>
      <c r="H75" s="123">
        <f aca="true" t="shared" si="14" ref="H75:H80">SUM(E75:G75)</f>
        <v>194</v>
      </c>
      <c r="I75" s="6">
        <f aca="true" t="shared" si="15" ref="I75:I80">SUM(H75-F75)</f>
        <v>122</v>
      </c>
    </row>
    <row r="76" spans="1:9" ht="12.75">
      <c r="A76" s="19" t="s">
        <v>84</v>
      </c>
      <c r="B76" s="64">
        <v>44</v>
      </c>
      <c r="C76" s="64">
        <v>39</v>
      </c>
      <c r="D76" s="64"/>
      <c r="E76" s="41">
        <f t="shared" si="13"/>
        <v>83</v>
      </c>
      <c r="F76" s="43">
        <f>Absentee!L76</f>
        <v>57</v>
      </c>
      <c r="G76" s="20"/>
      <c r="H76" s="13">
        <f t="shared" si="14"/>
        <v>140</v>
      </c>
      <c r="I76" s="6">
        <f t="shared" si="15"/>
        <v>83</v>
      </c>
    </row>
    <row r="77" spans="1:9" ht="12.75">
      <c r="A77" s="19" t="s">
        <v>85</v>
      </c>
      <c r="B77" s="64">
        <v>11</v>
      </c>
      <c r="C77" s="64">
        <v>8</v>
      </c>
      <c r="D77" s="64"/>
      <c r="E77" s="41">
        <f t="shared" si="13"/>
        <v>19</v>
      </c>
      <c r="F77" s="43">
        <f>Absentee!L77</f>
        <v>6</v>
      </c>
      <c r="G77" s="20"/>
      <c r="H77" s="13">
        <f t="shared" si="14"/>
        <v>25</v>
      </c>
      <c r="I77" s="6">
        <f t="shared" si="15"/>
        <v>19</v>
      </c>
    </row>
    <row r="78" spans="1:9" ht="12.75">
      <c r="A78" s="19" t="s">
        <v>48</v>
      </c>
      <c r="B78" s="19">
        <v>0</v>
      </c>
      <c r="C78" s="19">
        <v>0</v>
      </c>
      <c r="D78" s="19"/>
      <c r="E78" s="41">
        <f t="shared" si="13"/>
        <v>0</v>
      </c>
      <c r="F78" s="43">
        <f>Absentee!L78</f>
        <v>0</v>
      </c>
      <c r="G78" s="20"/>
      <c r="H78" s="13">
        <f t="shared" si="14"/>
        <v>0</v>
      </c>
      <c r="I78" s="6">
        <f t="shared" si="15"/>
        <v>0</v>
      </c>
    </row>
    <row r="79" spans="1:9" ht="12.75">
      <c r="A79" s="19" t="s">
        <v>45</v>
      </c>
      <c r="B79" s="19">
        <v>0</v>
      </c>
      <c r="C79" s="19">
        <v>0</v>
      </c>
      <c r="D79" s="19"/>
      <c r="E79" s="41">
        <f t="shared" si="13"/>
        <v>0</v>
      </c>
      <c r="F79" s="43">
        <f>Absentee!L79</f>
        <v>0</v>
      </c>
      <c r="G79" s="20"/>
      <c r="H79" s="13">
        <f t="shared" si="14"/>
        <v>0</v>
      </c>
      <c r="I79" s="6">
        <f t="shared" si="15"/>
        <v>0</v>
      </c>
    </row>
    <row r="80" spans="1:9" ht="12.75">
      <c r="A80" s="19" t="s">
        <v>46</v>
      </c>
      <c r="B80" s="63">
        <v>0</v>
      </c>
      <c r="C80" s="63">
        <v>4</v>
      </c>
      <c r="D80" s="63"/>
      <c r="E80" s="50">
        <f t="shared" si="13"/>
        <v>4</v>
      </c>
      <c r="F80" s="45">
        <f>Absentee!L80</f>
        <v>3</v>
      </c>
      <c r="G80" s="134"/>
      <c r="H80" s="18">
        <f t="shared" si="14"/>
        <v>7</v>
      </c>
      <c r="I80" s="6">
        <f t="shared" si="15"/>
        <v>4</v>
      </c>
    </row>
    <row r="81" spans="1:9" ht="12.75">
      <c r="A81" s="35"/>
      <c r="B81" s="151"/>
      <c r="C81" s="152"/>
      <c r="D81" s="152"/>
      <c r="E81" s="152"/>
      <c r="F81" s="152"/>
      <c r="G81" s="152"/>
      <c r="H81" s="155"/>
      <c r="I81" s="29"/>
    </row>
    <row r="82" spans="1:8" ht="12.75">
      <c r="A82" s="55" t="s">
        <v>86</v>
      </c>
      <c r="B82" s="158"/>
      <c r="C82" s="159"/>
      <c r="D82" s="159"/>
      <c r="E82" s="159"/>
      <c r="F82" s="159"/>
      <c r="G82" s="159"/>
      <c r="H82" s="154"/>
    </row>
    <row r="83" spans="1:9" ht="12.75">
      <c r="A83" s="19" t="s">
        <v>93</v>
      </c>
      <c r="B83" s="64">
        <v>106</v>
      </c>
      <c r="C83" s="64">
        <v>96</v>
      </c>
      <c r="D83" s="64"/>
      <c r="E83" s="51">
        <f t="shared" si="13"/>
        <v>202</v>
      </c>
      <c r="F83" s="46">
        <f>Absentee!L83</f>
        <v>105</v>
      </c>
      <c r="G83" s="135"/>
      <c r="H83" s="123">
        <f>SUM(E83:G83)</f>
        <v>307</v>
      </c>
      <c r="I83" s="6">
        <f>SUM(H83-F83)</f>
        <v>202</v>
      </c>
    </row>
    <row r="84" spans="1:9" ht="12.75">
      <c r="A84" s="19" t="s">
        <v>48</v>
      </c>
      <c r="B84" s="19">
        <v>3</v>
      </c>
      <c r="C84" s="19">
        <v>1</v>
      </c>
      <c r="D84" s="19"/>
      <c r="E84" s="41">
        <f t="shared" si="13"/>
        <v>4</v>
      </c>
      <c r="F84" s="43">
        <f>Absentee!L84</f>
        <v>2</v>
      </c>
      <c r="G84" s="20"/>
      <c r="H84" s="13">
        <f>SUM(E84:G84)</f>
        <v>6</v>
      </c>
      <c r="I84" s="6">
        <f>SUM(H84-F84)</f>
        <v>4</v>
      </c>
    </row>
    <row r="85" spans="1:9" ht="12.75">
      <c r="A85" s="19" t="s">
        <v>45</v>
      </c>
      <c r="B85" s="19">
        <v>0</v>
      </c>
      <c r="C85" s="19">
        <v>0</v>
      </c>
      <c r="D85" s="19"/>
      <c r="E85" s="41">
        <f t="shared" si="13"/>
        <v>0</v>
      </c>
      <c r="F85" s="43">
        <f>Absentee!L85</f>
        <v>0</v>
      </c>
      <c r="G85" s="20"/>
      <c r="H85" s="13">
        <f>SUM(E85:G85)</f>
        <v>0</v>
      </c>
      <c r="I85" s="6">
        <f>SUM(H85-F85)</f>
        <v>0</v>
      </c>
    </row>
    <row r="86" spans="1:9" ht="12.75">
      <c r="A86" s="19" t="s">
        <v>46</v>
      </c>
      <c r="B86" s="63">
        <v>9</v>
      </c>
      <c r="C86" s="63">
        <v>13</v>
      </c>
      <c r="D86" s="63"/>
      <c r="E86" s="50">
        <f t="shared" si="13"/>
        <v>22</v>
      </c>
      <c r="F86" s="45">
        <f>Absentee!L86</f>
        <v>31</v>
      </c>
      <c r="G86" s="134"/>
      <c r="H86" s="18">
        <f>SUM(E86:G86)</f>
        <v>53</v>
      </c>
      <c r="I86" s="6">
        <f>SUM(H86-F86)</f>
        <v>22</v>
      </c>
    </row>
    <row r="87" spans="1:9" ht="12.75">
      <c r="A87" s="35"/>
      <c r="B87" s="151"/>
      <c r="C87" s="152"/>
      <c r="D87" s="152"/>
      <c r="E87" s="152"/>
      <c r="F87" s="152"/>
      <c r="G87" s="152"/>
      <c r="H87" s="155"/>
      <c r="I87" s="29"/>
    </row>
    <row r="88" spans="1:8" ht="12.75">
      <c r="A88" s="55" t="s">
        <v>94</v>
      </c>
      <c r="B88" s="158"/>
      <c r="C88" s="159"/>
      <c r="D88" s="159"/>
      <c r="E88" s="159"/>
      <c r="F88" s="159"/>
      <c r="G88" s="159"/>
      <c r="H88" s="154"/>
    </row>
    <row r="89" spans="1:9" ht="12.75">
      <c r="A89" s="19" t="s">
        <v>95</v>
      </c>
      <c r="B89" s="64">
        <v>109</v>
      </c>
      <c r="C89" s="64">
        <v>98</v>
      </c>
      <c r="D89" s="64"/>
      <c r="E89" s="51">
        <f t="shared" si="13"/>
        <v>207</v>
      </c>
      <c r="F89" s="46">
        <f>Absentee!L89</f>
        <v>104</v>
      </c>
      <c r="G89" s="135"/>
      <c r="H89" s="123">
        <f>SUM(E89:G89)</f>
        <v>311</v>
      </c>
      <c r="I89" s="6">
        <f>SUM(H89-F89)</f>
        <v>207</v>
      </c>
    </row>
    <row r="90" spans="1:9" ht="12.75">
      <c r="A90" s="19" t="s">
        <v>48</v>
      </c>
      <c r="B90" s="19">
        <v>2</v>
      </c>
      <c r="C90" s="19">
        <v>1</v>
      </c>
      <c r="D90" s="19"/>
      <c r="E90" s="41">
        <f t="shared" si="13"/>
        <v>3</v>
      </c>
      <c r="F90" s="43">
        <f>Absentee!L90</f>
        <v>0</v>
      </c>
      <c r="G90" s="20"/>
      <c r="H90" s="13">
        <f>SUM(E90:G90)</f>
        <v>3</v>
      </c>
      <c r="I90" s="6">
        <f>SUM(H90-F90)</f>
        <v>3</v>
      </c>
    </row>
    <row r="91" spans="1:9" ht="12.75">
      <c r="A91" s="19" t="s">
        <v>45</v>
      </c>
      <c r="B91" s="19">
        <v>0</v>
      </c>
      <c r="C91" s="19">
        <v>0</v>
      </c>
      <c r="D91" s="19"/>
      <c r="E91" s="41">
        <f t="shared" si="13"/>
        <v>0</v>
      </c>
      <c r="F91" s="43">
        <f>Absentee!L91</f>
        <v>0</v>
      </c>
      <c r="G91" s="20"/>
      <c r="H91" s="13">
        <f>SUM(E91:G91)</f>
        <v>0</v>
      </c>
      <c r="I91" s="6">
        <f>SUM(H91-F91)</f>
        <v>0</v>
      </c>
    </row>
    <row r="92" spans="1:9" ht="12.75">
      <c r="A92" s="19" t="s">
        <v>46</v>
      </c>
      <c r="B92" s="63">
        <v>7</v>
      </c>
      <c r="C92" s="63">
        <v>11</v>
      </c>
      <c r="D92" s="63"/>
      <c r="E92" s="50">
        <f t="shared" si="13"/>
        <v>18</v>
      </c>
      <c r="F92" s="45">
        <f>Absentee!L92</f>
        <v>34</v>
      </c>
      <c r="G92" s="134"/>
      <c r="H92" s="18">
        <f>SUM(E92:G92)</f>
        <v>52</v>
      </c>
      <c r="I92" s="6">
        <f>SUM(H92-F92)</f>
        <v>18</v>
      </c>
    </row>
    <row r="93" spans="1:9" ht="12.75">
      <c r="A93" s="35"/>
      <c r="B93" s="151"/>
      <c r="C93" s="152"/>
      <c r="D93" s="152"/>
      <c r="E93" s="152"/>
      <c r="F93" s="152"/>
      <c r="G93" s="152"/>
      <c r="H93" s="155"/>
      <c r="I93" s="29"/>
    </row>
    <row r="94" spans="1:8" ht="12.75">
      <c r="A94" s="55" t="s">
        <v>96</v>
      </c>
      <c r="B94" s="158"/>
      <c r="C94" s="159"/>
      <c r="D94" s="159"/>
      <c r="E94" s="159"/>
      <c r="F94" s="159"/>
      <c r="G94" s="159"/>
      <c r="H94" s="154"/>
    </row>
    <row r="95" spans="1:9" ht="12.75">
      <c r="A95" s="19" t="s">
        <v>97</v>
      </c>
      <c r="B95" s="64">
        <v>98</v>
      </c>
      <c r="C95" s="64">
        <v>92</v>
      </c>
      <c r="D95" s="64"/>
      <c r="E95" s="51">
        <f t="shared" si="13"/>
        <v>190</v>
      </c>
      <c r="F95" s="46">
        <f>Absentee!L95</f>
        <v>107</v>
      </c>
      <c r="G95" s="135"/>
      <c r="H95" s="123">
        <f>SUM(E95:G95)</f>
        <v>297</v>
      </c>
      <c r="I95" s="6">
        <f>SUM(H95-F95)</f>
        <v>190</v>
      </c>
    </row>
    <row r="96" spans="1:9" ht="12.75">
      <c r="A96" s="19" t="s">
        <v>48</v>
      </c>
      <c r="B96" s="19">
        <v>4</v>
      </c>
      <c r="C96" s="19">
        <v>1</v>
      </c>
      <c r="D96" s="19"/>
      <c r="E96" s="41">
        <f t="shared" si="13"/>
        <v>5</v>
      </c>
      <c r="F96" s="43">
        <f>Absentee!L96</f>
        <v>1</v>
      </c>
      <c r="G96" s="20"/>
      <c r="H96" s="13">
        <f>SUM(E96:G96)</f>
        <v>6</v>
      </c>
      <c r="I96" s="6">
        <f>SUM(H96-F96)</f>
        <v>5</v>
      </c>
    </row>
    <row r="97" spans="1:9" ht="12.75">
      <c r="A97" s="19" t="s">
        <v>45</v>
      </c>
      <c r="B97" s="19">
        <v>0</v>
      </c>
      <c r="C97" s="19">
        <v>0</v>
      </c>
      <c r="D97" s="19"/>
      <c r="E97" s="41">
        <f t="shared" si="13"/>
        <v>0</v>
      </c>
      <c r="F97" s="43">
        <f>Absentee!L97</f>
        <v>0</v>
      </c>
      <c r="G97" s="20"/>
      <c r="H97" s="13">
        <f>SUM(E97:G97)</f>
        <v>0</v>
      </c>
      <c r="I97" s="6">
        <f>SUM(H97-F97)</f>
        <v>0</v>
      </c>
    </row>
    <row r="98" spans="1:9" ht="12.75">
      <c r="A98" s="19" t="s">
        <v>46</v>
      </c>
      <c r="B98" s="63">
        <v>16</v>
      </c>
      <c r="C98" s="63">
        <v>17</v>
      </c>
      <c r="D98" s="63"/>
      <c r="E98" s="50">
        <f t="shared" si="13"/>
        <v>33</v>
      </c>
      <c r="F98" s="43">
        <f>Absentee!L98</f>
        <v>30</v>
      </c>
      <c r="G98" s="134"/>
      <c r="H98" s="18">
        <f>SUM(E98:G98)</f>
        <v>63</v>
      </c>
      <c r="I98" s="6">
        <f>SUM(H98-F98)</f>
        <v>33</v>
      </c>
    </row>
    <row r="99" spans="1:9" ht="12.75">
      <c r="A99" s="35"/>
      <c r="B99" s="78"/>
      <c r="C99" s="79"/>
      <c r="D99" s="79"/>
      <c r="E99" s="79"/>
      <c r="F99" s="79"/>
      <c r="G99" s="79"/>
      <c r="H99" s="102"/>
      <c r="I99" s="29"/>
    </row>
    <row r="100" spans="1:8" ht="12.75">
      <c r="A100" s="70" t="s">
        <v>133</v>
      </c>
      <c r="B100" s="82"/>
      <c r="C100" s="81"/>
      <c r="D100" s="81"/>
      <c r="E100" s="81"/>
      <c r="F100" s="81"/>
      <c r="G100" s="81"/>
      <c r="H100" s="101"/>
    </row>
    <row r="101" spans="1:9" ht="12.75">
      <c r="A101" s="19" t="s">
        <v>48</v>
      </c>
      <c r="B101" s="64">
        <v>5</v>
      </c>
      <c r="C101" s="64"/>
      <c r="D101" s="64"/>
      <c r="E101" s="51">
        <f t="shared" si="13"/>
        <v>5</v>
      </c>
      <c r="F101" s="46">
        <f>Absentee!L245</f>
        <v>2</v>
      </c>
      <c r="G101" s="135"/>
      <c r="H101" s="123">
        <f>SUM(E101:G101)</f>
        <v>7</v>
      </c>
      <c r="I101" s="6">
        <f>SUM(H101-F101)</f>
        <v>5</v>
      </c>
    </row>
    <row r="102" spans="1:9" ht="12.75">
      <c r="A102" s="19" t="s">
        <v>45</v>
      </c>
      <c r="B102" s="19">
        <v>0</v>
      </c>
      <c r="C102" s="19"/>
      <c r="D102" s="19"/>
      <c r="E102" s="41">
        <f t="shared" si="13"/>
        <v>0</v>
      </c>
      <c r="F102" s="46">
        <f>Absentee!L246</f>
        <v>0</v>
      </c>
      <c r="G102" s="20"/>
      <c r="H102" s="13">
        <f>SUM(E102:G102)</f>
        <v>0</v>
      </c>
      <c r="I102" s="6">
        <f>SUM(H102-F102)</f>
        <v>0</v>
      </c>
    </row>
    <row r="103" spans="1:9" ht="12.75">
      <c r="A103" s="19" t="s">
        <v>46</v>
      </c>
      <c r="B103" s="63">
        <v>113</v>
      </c>
      <c r="C103" s="63"/>
      <c r="D103" s="63"/>
      <c r="E103" s="50">
        <f t="shared" si="13"/>
        <v>113</v>
      </c>
      <c r="F103" s="168">
        <f>Absentee!L247</f>
        <v>71</v>
      </c>
      <c r="G103" s="134"/>
      <c r="H103" s="18">
        <f>SUM(E103:G103)</f>
        <v>184</v>
      </c>
      <c r="I103" s="6">
        <f>SUM(H103-F103)</f>
        <v>113</v>
      </c>
    </row>
    <row r="104" spans="1:9" ht="12.75">
      <c r="A104" s="35"/>
      <c r="B104" s="151"/>
      <c r="C104" s="152"/>
      <c r="D104" s="152"/>
      <c r="E104" s="152"/>
      <c r="F104" s="152"/>
      <c r="G104" s="152"/>
      <c r="H104" s="155"/>
      <c r="I104" s="29"/>
    </row>
    <row r="105" spans="1:8" ht="12.75">
      <c r="A105" s="70" t="s">
        <v>134</v>
      </c>
      <c r="B105" s="158"/>
      <c r="C105" s="159"/>
      <c r="D105" s="159"/>
      <c r="E105" s="159"/>
      <c r="F105" s="159"/>
      <c r="G105" s="159"/>
      <c r="H105" s="154"/>
    </row>
    <row r="106" spans="1:9" ht="12.75">
      <c r="A106" s="19" t="s">
        <v>135</v>
      </c>
      <c r="B106" s="64">
        <v>91</v>
      </c>
      <c r="C106" s="64"/>
      <c r="D106" s="64"/>
      <c r="E106" s="51">
        <f t="shared" si="13"/>
        <v>91</v>
      </c>
      <c r="F106" s="46">
        <f>Absentee!L250</f>
        <v>54</v>
      </c>
      <c r="G106" s="135"/>
      <c r="H106" s="123">
        <f>SUM(E106:G106)</f>
        <v>145</v>
      </c>
      <c r="I106" s="6">
        <f>SUM(H106-F106)</f>
        <v>91</v>
      </c>
    </row>
    <row r="107" spans="1:9" ht="12.75">
      <c r="A107" s="19" t="s">
        <v>48</v>
      </c>
      <c r="B107" s="19">
        <v>2</v>
      </c>
      <c r="C107" s="19"/>
      <c r="D107" s="19"/>
      <c r="E107" s="41">
        <f t="shared" si="13"/>
        <v>2</v>
      </c>
      <c r="F107" s="46">
        <f>Absentee!L251</f>
        <v>1</v>
      </c>
      <c r="G107" s="20"/>
      <c r="H107" s="13">
        <f>SUM(E107:G107)</f>
        <v>3</v>
      </c>
      <c r="I107" s="6">
        <f>SUM(H107-F107)</f>
        <v>2</v>
      </c>
    </row>
    <row r="108" spans="1:9" ht="12.75">
      <c r="A108" s="19" t="s">
        <v>45</v>
      </c>
      <c r="B108" s="19">
        <v>0</v>
      </c>
      <c r="C108" s="19"/>
      <c r="D108" s="19"/>
      <c r="E108" s="41">
        <f t="shared" si="13"/>
        <v>0</v>
      </c>
      <c r="F108" s="46">
        <f>Absentee!L252</f>
        <v>0</v>
      </c>
      <c r="G108" s="20"/>
      <c r="H108" s="13">
        <f>SUM(E108:G108)</f>
        <v>0</v>
      </c>
      <c r="I108" s="6">
        <f>SUM(H108-F108)</f>
        <v>0</v>
      </c>
    </row>
    <row r="109" spans="1:9" ht="12.75">
      <c r="A109" s="19" t="s">
        <v>46</v>
      </c>
      <c r="B109" s="63">
        <v>25</v>
      </c>
      <c r="C109" s="63"/>
      <c r="D109" s="63"/>
      <c r="E109" s="50">
        <f t="shared" si="13"/>
        <v>25</v>
      </c>
      <c r="F109" s="46">
        <f>Absentee!L253</f>
        <v>18</v>
      </c>
      <c r="G109" s="134"/>
      <c r="H109" s="18">
        <f>SUM(E109:G109)</f>
        <v>43</v>
      </c>
      <c r="I109" s="6">
        <f>SUM(H109-F109)</f>
        <v>25</v>
      </c>
    </row>
    <row r="110" spans="1:9" ht="12.75">
      <c r="A110" s="35"/>
      <c r="B110" s="78"/>
      <c r="C110" s="79"/>
      <c r="D110" s="79"/>
      <c r="E110" s="79"/>
      <c r="F110" s="79"/>
      <c r="G110" s="79"/>
      <c r="H110" s="102"/>
      <c r="I110" s="29"/>
    </row>
    <row r="111" spans="1:8" ht="12.75">
      <c r="A111" s="70" t="s">
        <v>143</v>
      </c>
      <c r="B111" s="82"/>
      <c r="C111" s="81"/>
      <c r="D111" s="81"/>
      <c r="E111" s="81"/>
      <c r="F111" s="81"/>
      <c r="G111" s="81"/>
      <c r="H111" s="101"/>
    </row>
    <row r="112" spans="1:9" ht="12.75">
      <c r="A112" s="19" t="s">
        <v>144</v>
      </c>
      <c r="B112" s="64">
        <v>69</v>
      </c>
      <c r="C112" s="64">
        <v>48</v>
      </c>
      <c r="D112" s="64"/>
      <c r="E112" s="51">
        <f t="shared" si="13"/>
        <v>117</v>
      </c>
      <c r="F112" s="46">
        <f>Absentee!L284</f>
        <v>83</v>
      </c>
      <c r="G112" s="135"/>
      <c r="H112" s="123">
        <f>SUM(E112:G112)</f>
        <v>200</v>
      </c>
      <c r="I112" s="6">
        <f>SUM(H112-F112)</f>
        <v>117</v>
      </c>
    </row>
    <row r="113" spans="1:9" ht="12.75">
      <c r="A113" s="19" t="s">
        <v>111</v>
      </c>
      <c r="B113" s="64">
        <v>67</v>
      </c>
      <c r="C113" s="64">
        <v>51</v>
      </c>
      <c r="D113" s="64"/>
      <c r="E113" s="41">
        <f t="shared" si="13"/>
        <v>118</v>
      </c>
      <c r="F113" s="46">
        <f>Absentee!L285</f>
        <v>85</v>
      </c>
      <c r="G113" s="20"/>
      <c r="H113" s="13">
        <f>SUM(E113:G113)</f>
        <v>203</v>
      </c>
      <c r="I113" s="6">
        <f>SUM(H113-F113)</f>
        <v>118</v>
      </c>
    </row>
    <row r="114" spans="1:9" ht="12.75">
      <c r="A114" s="19" t="s">
        <v>48</v>
      </c>
      <c r="B114" s="19">
        <v>1</v>
      </c>
      <c r="C114" s="19">
        <v>0</v>
      </c>
      <c r="D114" s="19"/>
      <c r="E114" s="41">
        <f t="shared" si="13"/>
        <v>1</v>
      </c>
      <c r="F114" s="46">
        <f>Absentee!L286</f>
        <v>0</v>
      </c>
      <c r="G114" s="20"/>
      <c r="H114" s="13">
        <f>SUM(E114:G114)</f>
        <v>1</v>
      </c>
      <c r="I114" s="6">
        <f>SUM(H114-F114)</f>
        <v>1</v>
      </c>
    </row>
    <row r="115" spans="1:9" ht="12.75">
      <c r="A115" s="19" t="s">
        <v>45</v>
      </c>
      <c r="B115" s="19">
        <v>0</v>
      </c>
      <c r="C115" s="19">
        <v>0</v>
      </c>
      <c r="D115" s="19"/>
      <c r="E115" s="41">
        <f t="shared" si="13"/>
        <v>0</v>
      </c>
      <c r="F115" s="46">
        <f>Absentee!L287</f>
        <v>0</v>
      </c>
      <c r="G115" s="20"/>
      <c r="H115" s="13">
        <f>SUM(E115:G115)</f>
        <v>0</v>
      </c>
      <c r="I115" s="6">
        <f>SUM(H115-F115)</f>
        <v>0</v>
      </c>
    </row>
    <row r="116" spans="1:9" ht="12.75">
      <c r="A116" s="19" t="s">
        <v>46</v>
      </c>
      <c r="B116" s="63">
        <v>99</v>
      </c>
      <c r="C116" s="63">
        <v>121</v>
      </c>
      <c r="D116" s="63"/>
      <c r="E116" s="50">
        <f t="shared" si="13"/>
        <v>220</v>
      </c>
      <c r="F116" s="168">
        <f>Absentee!L288</f>
        <v>108</v>
      </c>
      <c r="G116" s="134"/>
      <c r="H116" s="18">
        <f>SUM(E116:G116)</f>
        <v>328</v>
      </c>
      <c r="I116" s="6">
        <f>SUM(H116-F116)</f>
        <v>220</v>
      </c>
    </row>
    <row r="117" spans="1:9" ht="12.75">
      <c r="A117" s="35"/>
      <c r="B117" s="151"/>
      <c r="C117" s="152"/>
      <c r="D117" s="152"/>
      <c r="E117" s="152"/>
      <c r="F117" s="152"/>
      <c r="G117" s="152"/>
      <c r="H117" s="155"/>
      <c r="I117" s="29"/>
    </row>
    <row r="118" spans="1:8" ht="12.75">
      <c r="A118" s="70" t="s">
        <v>152</v>
      </c>
      <c r="B118" s="158"/>
      <c r="C118" s="159"/>
      <c r="D118" s="159"/>
      <c r="E118" s="159"/>
      <c r="F118" s="159"/>
      <c r="G118" s="159"/>
      <c r="H118" s="154"/>
    </row>
    <row r="119" spans="1:9" ht="12.75">
      <c r="A119" s="19" t="s">
        <v>153</v>
      </c>
      <c r="B119" s="64">
        <v>93</v>
      </c>
      <c r="C119" s="64">
        <v>81</v>
      </c>
      <c r="D119" s="64"/>
      <c r="E119" s="51">
        <f t="shared" si="13"/>
        <v>174</v>
      </c>
      <c r="F119" s="46">
        <f>Absentee!L291</f>
        <v>96</v>
      </c>
      <c r="G119" s="135"/>
      <c r="H119" s="123">
        <f>SUM(E119:G119)</f>
        <v>270</v>
      </c>
      <c r="I119" s="6">
        <f>SUM(H119-F119)</f>
        <v>174</v>
      </c>
    </row>
    <row r="120" spans="1:9" ht="12.75">
      <c r="A120" s="19" t="s">
        <v>48</v>
      </c>
      <c r="B120" s="64">
        <v>1</v>
      </c>
      <c r="C120" s="64">
        <v>0</v>
      </c>
      <c r="D120" s="64"/>
      <c r="E120" s="41">
        <f t="shared" si="13"/>
        <v>1</v>
      </c>
      <c r="F120" s="46">
        <f>Absentee!L292</f>
        <v>1</v>
      </c>
      <c r="G120" s="20"/>
      <c r="H120" s="13">
        <f>SUM(E120:G120)</f>
        <v>2</v>
      </c>
      <c r="I120" s="6">
        <f>SUM(H120-F120)</f>
        <v>1</v>
      </c>
    </row>
    <row r="121" spans="1:9" ht="12.75">
      <c r="A121" s="19" t="s">
        <v>45</v>
      </c>
      <c r="B121" s="19">
        <v>0</v>
      </c>
      <c r="C121" s="19">
        <v>0</v>
      </c>
      <c r="D121" s="19"/>
      <c r="E121" s="41">
        <f t="shared" si="13"/>
        <v>0</v>
      </c>
      <c r="F121" s="46">
        <f>Absentee!L293</f>
        <v>0</v>
      </c>
      <c r="G121" s="20"/>
      <c r="H121" s="13">
        <f>SUM(E121:G121)</f>
        <v>0</v>
      </c>
      <c r="I121" s="6">
        <f>SUM(H121-F121)</f>
        <v>0</v>
      </c>
    </row>
    <row r="122" spans="1:9" ht="12.75">
      <c r="A122" s="19" t="s">
        <v>46</v>
      </c>
      <c r="B122" s="63">
        <v>24</v>
      </c>
      <c r="C122" s="63">
        <v>29</v>
      </c>
      <c r="D122" s="63"/>
      <c r="E122" s="50">
        <f t="shared" si="13"/>
        <v>53</v>
      </c>
      <c r="F122" s="168">
        <f>Absentee!L294</f>
        <v>41</v>
      </c>
      <c r="G122" s="134"/>
      <c r="H122" s="18">
        <f>SUM(E122:G122)</f>
        <v>94</v>
      </c>
      <c r="I122" s="6">
        <f>SUM(H122-F122)</f>
        <v>53</v>
      </c>
    </row>
    <row r="123" spans="1:9" ht="12.75">
      <c r="A123" s="136"/>
      <c r="B123" s="151"/>
      <c r="C123" s="152"/>
      <c r="D123" s="152"/>
      <c r="E123" s="152"/>
      <c r="F123" s="152"/>
      <c r="G123" s="152"/>
      <c r="H123" s="155"/>
      <c r="I123" s="29"/>
    </row>
    <row r="124" spans="1:8" ht="12.75">
      <c r="A124" s="70" t="s">
        <v>145</v>
      </c>
      <c r="B124" s="158"/>
      <c r="C124" s="159"/>
      <c r="D124" s="159"/>
      <c r="E124" s="159"/>
      <c r="F124" s="159"/>
      <c r="G124" s="159"/>
      <c r="H124" s="154"/>
    </row>
    <row r="125" spans="1:9" ht="12.75">
      <c r="A125" s="19" t="s">
        <v>146</v>
      </c>
      <c r="B125" s="64">
        <v>59</v>
      </c>
      <c r="C125" s="64">
        <v>36</v>
      </c>
      <c r="D125" s="64"/>
      <c r="E125" s="51">
        <f t="shared" si="13"/>
        <v>95</v>
      </c>
      <c r="F125" s="46">
        <f>Absentee!L297</f>
        <v>61</v>
      </c>
      <c r="G125" s="135"/>
      <c r="H125" s="123">
        <f aca="true" t="shared" si="16" ref="H125:H134">SUM(E125:G125)</f>
        <v>156</v>
      </c>
      <c r="I125" s="6">
        <f aca="true" t="shared" si="17" ref="I125:I134">SUM(H125-F125)</f>
        <v>95</v>
      </c>
    </row>
    <row r="126" spans="1:9" ht="12.75">
      <c r="A126" s="19" t="s">
        <v>147</v>
      </c>
      <c r="B126" s="64">
        <v>55</v>
      </c>
      <c r="C126" s="64">
        <v>41</v>
      </c>
      <c r="D126" s="64"/>
      <c r="E126" s="41">
        <f t="shared" si="13"/>
        <v>96</v>
      </c>
      <c r="F126" s="46">
        <f>Absentee!L298</f>
        <v>64</v>
      </c>
      <c r="G126" s="20"/>
      <c r="H126" s="13">
        <f t="shared" si="16"/>
        <v>160</v>
      </c>
      <c r="I126" s="6">
        <f>SUM(H126-F126)</f>
        <v>96</v>
      </c>
    </row>
    <row r="127" spans="1:9" ht="12.75">
      <c r="A127" s="19" t="s">
        <v>148</v>
      </c>
      <c r="B127" s="64">
        <v>55</v>
      </c>
      <c r="C127" s="64">
        <v>35</v>
      </c>
      <c r="D127" s="64"/>
      <c r="E127" s="41">
        <f t="shared" si="13"/>
        <v>90</v>
      </c>
      <c r="F127" s="46">
        <f>Absentee!L299</f>
        <v>68</v>
      </c>
      <c r="G127" s="20"/>
      <c r="H127" s="13">
        <f t="shared" si="16"/>
        <v>158</v>
      </c>
      <c r="I127" s="6">
        <f>SUM(H127-F127)</f>
        <v>90</v>
      </c>
    </row>
    <row r="128" spans="1:9" ht="12.75">
      <c r="A128" s="19" t="s">
        <v>149</v>
      </c>
      <c r="B128" s="64">
        <v>57</v>
      </c>
      <c r="C128" s="64">
        <v>46</v>
      </c>
      <c r="D128" s="64"/>
      <c r="E128" s="41">
        <f t="shared" si="13"/>
        <v>103</v>
      </c>
      <c r="F128" s="46">
        <f>Absentee!L300</f>
        <v>72</v>
      </c>
      <c r="G128" s="20"/>
      <c r="H128" s="13">
        <f t="shared" si="16"/>
        <v>175</v>
      </c>
      <c r="I128" s="6">
        <f t="shared" si="17"/>
        <v>103</v>
      </c>
    </row>
    <row r="129" spans="1:9" ht="12.75">
      <c r="A129" s="19" t="s">
        <v>54</v>
      </c>
      <c r="B129" s="64">
        <v>26</v>
      </c>
      <c r="C129" s="64">
        <v>16</v>
      </c>
      <c r="D129" s="64"/>
      <c r="E129" s="41">
        <f t="shared" si="13"/>
        <v>42</v>
      </c>
      <c r="F129" s="46">
        <f>Absentee!L301</f>
        <v>41</v>
      </c>
      <c r="G129" s="20"/>
      <c r="H129" s="13">
        <f t="shared" si="16"/>
        <v>83</v>
      </c>
      <c r="I129" s="6">
        <f t="shared" si="17"/>
        <v>42</v>
      </c>
    </row>
    <row r="130" spans="1:9" ht="12.75">
      <c r="A130" s="19" t="s">
        <v>150</v>
      </c>
      <c r="B130" s="64">
        <v>66</v>
      </c>
      <c r="C130" s="64">
        <v>52</v>
      </c>
      <c r="D130" s="64"/>
      <c r="E130" s="41">
        <f t="shared" si="13"/>
        <v>118</v>
      </c>
      <c r="F130" s="46">
        <f>Absentee!L302</f>
        <v>58</v>
      </c>
      <c r="G130" s="20"/>
      <c r="H130" s="13">
        <f t="shared" si="16"/>
        <v>176</v>
      </c>
      <c r="I130" s="6">
        <f t="shared" si="17"/>
        <v>118</v>
      </c>
    </row>
    <row r="131" spans="1:9" ht="12.75">
      <c r="A131" s="19" t="s">
        <v>151</v>
      </c>
      <c r="B131" s="64">
        <v>78</v>
      </c>
      <c r="C131" s="64">
        <v>71</v>
      </c>
      <c r="D131" s="64"/>
      <c r="E131" s="41">
        <f t="shared" si="13"/>
        <v>149</v>
      </c>
      <c r="F131" s="46">
        <f>Absentee!L303</f>
        <v>88</v>
      </c>
      <c r="G131" s="20"/>
      <c r="H131" s="13">
        <f t="shared" si="16"/>
        <v>237</v>
      </c>
      <c r="I131" s="6">
        <f t="shared" si="17"/>
        <v>149</v>
      </c>
    </row>
    <row r="132" spans="1:9" ht="12.75">
      <c r="A132" s="19" t="s">
        <v>48</v>
      </c>
      <c r="B132" s="19">
        <v>0</v>
      </c>
      <c r="C132" s="19">
        <v>1</v>
      </c>
      <c r="D132" s="19"/>
      <c r="E132" s="41">
        <f t="shared" si="13"/>
        <v>1</v>
      </c>
      <c r="F132" s="46">
        <f>Absentee!L304</f>
        <v>1</v>
      </c>
      <c r="G132" s="20"/>
      <c r="H132" s="13">
        <f t="shared" si="16"/>
        <v>2</v>
      </c>
      <c r="I132" s="6">
        <f t="shared" si="17"/>
        <v>1</v>
      </c>
    </row>
    <row r="133" spans="1:9" ht="12.75">
      <c r="A133" s="19" t="s">
        <v>45</v>
      </c>
      <c r="B133" s="19">
        <v>0</v>
      </c>
      <c r="C133" s="19">
        <v>0</v>
      </c>
      <c r="D133" s="19"/>
      <c r="E133" s="41">
        <f t="shared" si="13"/>
        <v>0</v>
      </c>
      <c r="F133" s="46">
        <f>Absentee!L305</f>
        <v>0</v>
      </c>
      <c r="G133" s="20"/>
      <c r="H133" s="13">
        <f t="shared" si="16"/>
        <v>0</v>
      </c>
      <c r="I133" s="6">
        <f t="shared" si="17"/>
        <v>0</v>
      </c>
    </row>
    <row r="134" spans="1:9" ht="12.75">
      <c r="A134" s="19" t="s">
        <v>46</v>
      </c>
      <c r="B134" s="63">
        <v>194</v>
      </c>
      <c r="C134" s="63">
        <v>252</v>
      </c>
      <c r="D134" s="63"/>
      <c r="E134" s="50">
        <f t="shared" si="13"/>
        <v>446</v>
      </c>
      <c r="F134" s="168">
        <f>Absentee!L306</f>
        <v>237</v>
      </c>
      <c r="G134" s="134"/>
      <c r="H134" s="18">
        <f t="shared" si="16"/>
        <v>683</v>
      </c>
      <c r="I134" s="6">
        <f t="shared" si="17"/>
        <v>446</v>
      </c>
    </row>
    <row r="135" spans="1:9" ht="12.75">
      <c r="A135" s="35"/>
      <c r="B135" s="151"/>
      <c r="C135" s="152"/>
      <c r="D135" s="152"/>
      <c r="E135" s="152"/>
      <c r="F135" s="152"/>
      <c r="G135" s="152"/>
      <c r="H135" s="155"/>
      <c r="I135" s="29"/>
    </row>
    <row r="136" spans="1:8" ht="12.75">
      <c r="A136" s="127" t="s">
        <v>56</v>
      </c>
      <c r="B136" s="158"/>
      <c r="C136" s="159"/>
      <c r="D136" s="159"/>
      <c r="E136" s="159"/>
      <c r="F136" s="159"/>
      <c r="G136" s="159"/>
      <c r="H136" s="154"/>
    </row>
    <row r="137" spans="1:9" ht="12.75">
      <c r="A137" s="19" t="s">
        <v>154</v>
      </c>
      <c r="B137" s="64">
        <v>56</v>
      </c>
      <c r="C137" s="64">
        <v>42</v>
      </c>
      <c r="D137" s="64"/>
      <c r="E137" s="51">
        <f t="shared" si="13"/>
        <v>98</v>
      </c>
      <c r="F137" s="46">
        <f>Absentee!L309</f>
        <v>71</v>
      </c>
      <c r="G137" s="135"/>
      <c r="H137" s="123">
        <f>SUM(E137:G137)</f>
        <v>169</v>
      </c>
      <c r="I137" s="6">
        <f aca="true" t="shared" si="18" ref="I137:I150">SUM(H137-F137)</f>
        <v>98</v>
      </c>
    </row>
    <row r="138" spans="1:9" ht="12.75">
      <c r="A138" s="21" t="s">
        <v>55</v>
      </c>
      <c r="B138" s="65">
        <v>30</v>
      </c>
      <c r="C138" s="65">
        <v>36</v>
      </c>
      <c r="D138" s="65"/>
      <c r="E138" s="41">
        <f aca="true" t="shared" si="19" ref="E138:E177">SUM(B138:D138)</f>
        <v>66</v>
      </c>
      <c r="F138" s="46">
        <f>Absentee!L310</f>
        <v>25</v>
      </c>
      <c r="G138" s="20"/>
      <c r="H138" s="13">
        <f>SUM(E138:G138)</f>
        <v>91</v>
      </c>
      <c r="I138" s="6">
        <f t="shared" si="18"/>
        <v>66</v>
      </c>
    </row>
    <row r="139" spans="1:9" ht="12.75">
      <c r="A139" s="21" t="s">
        <v>45</v>
      </c>
      <c r="B139" s="21">
        <v>0</v>
      </c>
      <c r="C139" s="21">
        <v>0</v>
      </c>
      <c r="D139" s="21"/>
      <c r="E139" s="41">
        <f t="shared" si="19"/>
        <v>0</v>
      </c>
      <c r="F139" s="46">
        <f>Absentee!L311</f>
        <v>0</v>
      </c>
      <c r="G139" s="20"/>
      <c r="H139" s="13">
        <f>SUM(E139:G139)</f>
        <v>0</v>
      </c>
      <c r="I139" s="6">
        <f t="shared" si="18"/>
        <v>0</v>
      </c>
    </row>
    <row r="140" spans="1:9" ht="12.75">
      <c r="A140" s="21" t="s">
        <v>46</v>
      </c>
      <c r="B140" s="132">
        <v>32</v>
      </c>
      <c r="C140" s="132">
        <v>32</v>
      </c>
      <c r="D140" s="132"/>
      <c r="E140" s="50">
        <f t="shared" si="19"/>
        <v>64</v>
      </c>
      <c r="F140" s="168">
        <f>Absentee!L312</f>
        <v>42</v>
      </c>
      <c r="G140" s="134"/>
      <c r="H140" s="18">
        <f>SUM(E140:G140)</f>
        <v>106</v>
      </c>
      <c r="I140" s="6">
        <f t="shared" si="18"/>
        <v>64</v>
      </c>
    </row>
    <row r="141" spans="1:8" ht="12.75">
      <c r="A141" s="74"/>
      <c r="B141" s="137"/>
      <c r="C141" s="138"/>
      <c r="D141" s="138"/>
      <c r="E141" s="160"/>
      <c r="F141" s="160"/>
      <c r="G141" s="138"/>
      <c r="H141" s="139"/>
    </row>
    <row r="142" spans="1:9" ht="12.75">
      <c r="A142" s="19" t="s">
        <v>155</v>
      </c>
      <c r="B142" s="64">
        <v>51</v>
      </c>
      <c r="C142" s="64">
        <v>42</v>
      </c>
      <c r="D142" s="64"/>
      <c r="E142" s="51">
        <f t="shared" si="19"/>
        <v>93</v>
      </c>
      <c r="F142" s="46">
        <f>Absentee!L314</f>
        <v>72</v>
      </c>
      <c r="G142" s="135"/>
      <c r="H142" s="123">
        <f>SUM(E142:G142)</f>
        <v>165</v>
      </c>
      <c r="I142" s="6">
        <f t="shared" si="18"/>
        <v>93</v>
      </c>
    </row>
    <row r="143" spans="1:9" ht="12.75">
      <c r="A143" s="21" t="s">
        <v>55</v>
      </c>
      <c r="B143" s="65">
        <v>31</v>
      </c>
      <c r="C143" s="65">
        <v>36</v>
      </c>
      <c r="D143" s="65"/>
      <c r="E143" s="41">
        <f t="shared" si="19"/>
        <v>67</v>
      </c>
      <c r="F143" s="46">
        <f>Absentee!L315</f>
        <v>25</v>
      </c>
      <c r="G143" s="20"/>
      <c r="H143" s="13">
        <f>SUM(E143:G143)</f>
        <v>92</v>
      </c>
      <c r="I143" s="6">
        <f t="shared" si="18"/>
        <v>67</v>
      </c>
    </row>
    <row r="144" spans="1:9" ht="12.75">
      <c r="A144" s="21" t="s">
        <v>45</v>
      </c>
      <c r="B144" s="21">
        <v>0</v>
      </c>
      <c r="C144" s="21">
        <v>0</v>
      </c>
      <c r="D144" s="21"/>
      <c r="E144" s="41">
        <f t="shared" si="19"/>
        <v>0</v>
      </c>
      <c r="F144" s="46">
        <f>Absentee!L316</f>
        <v>0</v>
      </c>
      <c r="G144" s="20"/>
      <c r="H144" s="13">
        <f>SUM(E144:G144)</f>
        <v>0</v>
      </c>
      <c r="I144" s="6">
        <f t="shared" si="18"/>
        <v>0</v>
      </c>
    </row>
    <row r="145" spans="1:9" ht="12.75">
      <c r="A145" s="21" t="s">
        <v>46</v>
      </c>
      <c r="B145" s="132">
        <v>36</v>
      </c>
      <c r="C145" s="132">
        <v>32</v>
      </c>
      <c r="D145" s="132"/>
      <c r="E145" s="50">
        <f t="shared" si="19"/>
        <v>68</v>
      </c>
      <c r="F145" s="168">
        <f>Absentee!L317</f>
        <v>41</v>
      </c>
      <c r="G145" s="134"/>
      <c r="H145" s="18">
        <f>SUM(E145:G145)</f>
        <v>109</v>
      </c>
      <c r="I145" s="6">
        <f t="shared" si="18"/>
        <v>68</v>
      </c>
    </row>
    <row r="146" spans="1:8" ht="12.75">
      <c r="A146" s="74"/>
      <c r="B146" s="137"/>
      <c r="C146" s="138"/>
      <c r="D146" s="138"/>
      <c r="E146" s="160"/>
      <c r="F146" s="160"/>
      <c r="G146" s="138"/>
      <c r="H146" s="139"/>
    </row>
    <row r="147" spans="1:9" ht="12.75">
      <c r="A147" s="19" t="s">
        <v>156</v>
      </c>
      <c r="B147" s="64">
        <v>47</v>
      </c>
      <c r="C147" s="64">
        <v>35</v>
      </c>
      <c r="D147" s="64"/>
      <c r="E147" s="51">
        <f t="shared" si="19"/>
        <v>82</v>
      </c>
      <c r="F147" s="46">
        <f>Absentee!L319</f>
        <v>63</v>
      </c>
      <c r="G147" s="135"/>
      <c r="H147" s="123">
        <f>SUM(E147:G147)</f>
        <v>145</v>
      </c>
      <c r="I147" s="6">
        <f t="shared" si="18"/>
        <v>82</v>
      </c>
    </row>
    <row r="148" spans="1:9" ht="12.75">
      <c r="A148" s="21" t="s">
        <v>55</v>
      </c>
      <c r="B148" s="65">
        <v>35</v>
      </c>
      <c r="C148" s="65">
        <v>43</v>
      </c>
      <c r="D148" s="65"/>
      <c r="E148" s="41">
        <f t="shared" si="19"/>
        <v>78</v>
      </c>
      <c r="F148" s="46">
        <f>Absentee!L320</f>
        <v>35</v>
      </c>
      <c r="G148" s="20"/>
      <c r="H148" s="13">
        <f>SUM(E148:G148)</f>
        <v>113</v>
      </c>
      <c r="I148" s="6">
        <f t="shared" si="18"/>
        <v>78</v>
      </c>
    </row>
    <row r="149" spans="1:9" ht="12.75">
      <c r="A149" s="21" t="s">
        <v>45</v>
      </c>
      <c r="B149" s="21">
        <v>0</v>
      </c>
      <c r="C149" s="21">
        <v>0</v>
      </c>
      <c r="D149" s="21"/>
      <c r="E149" s="41">
        <f t="shared" si="19"/>
        <v>0</v>
      </c>
      <c r="F149" s="46">
        <f>Absentee!L321</f>
        <v>0</v>
      </c>
      <c r="G149" s="20"/>
      <c r="H149" s="13">
        <f>SUM(E149:G149)</f>
        <v>0</v>
      </c>
      <c r="I149" s="6">
        <f t="shared" si="18"/>
        <v>0</v>
      </c>
    </row>
    <row r="150" spans="1:9" ht="12.75">
      <c r="A150" s="21" t="s">
        <v>46</v>
      </c>
      <c r="B150" s="132">
        <v>36</v>
      </c>
      <c r="C150" s="132">
        <v>32</v>
      </c>
      <c r="D150" s="132"/>
      <c r="E150" s="50">
        <f t="shared" si="19"/>
        <v>68</v>
      </c>
      <c r="F150" s="168">
        <f>Absentee!L322</f>
        <v>40</v>
      </c>
      <c r="G150" s="134"/>
      <c r="H150" s="18">
        <f>SUM(E150:G150)</f>
        <v>108</v>
      </c>
      <c r="I150" s="6">
        <f t="shared" si="18"/>
        <v>68</v>
      </c>
    </row>
    <row r="151" spans="1:9" ht="12.75">
      <c r="A151" s="35"/>
      <c r="B151" s="151"/>
      <c r="C151" s="152"/>
      <c r="D151" s="152"/>
      <c r="E151" s="152"/>
      <c r="F151" s="152"/>
      <c r="G151" s="152"/>
      <c r="H151" s="155"/>
      <c r="I151" s="29"/>
    </row>
    <row r="152" spans="1:8" ht="12.75">
      <c r="A152" s="127" t="s">
        <v>57</v>
      </c>
      <c r="B152" s="158"/>
      <c r="C152" s="159"/>
      <c r="D152" s="159"/>
      <c r="E152" s="159"/>
      <c r="F152" s="159"/>
      <c r="G152" s="159"/>
      <c r="H152" s="154"/>
    </row>
    <row r="153" spans="1:9" ht="12.75">
      <c r="A153" s="19" t="s">
        <v>157</v>
      </c>
      <c r="B153" s="64">
        <v>53</v>
      </c>
      <c r="C153" s="64">
        <v>43</v>
      </c>
      <c r="D153" s="64"/>
      <c r="E153" s="51">
        <f t="shared" si="19"/>
        <v>96</v>
      </c>
      <c r="F153" s="46">
        <f>Absentee!L325</f>
        <v>64</v>
      </c>
      <c r="G153" s="135"/>
      <c r="H153" s="123">
        <f>SUM(E153:G153)</f>
        <v>160</v>
      </c>
      <c r="I153" s="6">
        <f>SUM(H153-F153)</f>
        <v>96</v>
      </c>
    </row>
    <row r="154" spans="1:9" ht="12.75">
      <c r="A154" s="21" t="s">
        <v>55</v>
      </c>
      <c r="B154" s="65">
        <v>31</v>
      </c>
      <c r="C154" s="65">
        <v>34</v>
      </c>
      <c r="D154" s="65"/>
      <c r="E154" s="41">
        <f t="shared" si="19"/>
        <v>65</v>
      </c>
      <c r="F154" s="46">
        <f>Absentee!L326</f>
        <v>30</v>
      </c>
      <c r="G154" s="20"/>
      <c r="H154" s="13">
        <f>SUM(E154:G154)</f>
        <v>95</v>
      </c>
      <c r="I154" s="6">
        <f>SUM(H154-F154)</f>
        <v>65</v>
      </c>
    </row>
    <row r="155" spans="1:9" ht="12.75">
      <c r="A155" s="21" t="s">
        <v>45</v>
      </c>
      <c r="B155" s="21">
        <v>0</v>
      </c>
      <c r="C155" s="21">
        <v>0</v>
      </c>
      <c r="D155" s="21"/>
      <c r="E155" s="41">
        <f t="shared" si="19"/>
        <v>0</v>
      </c>
      <c r="F155" s="46">
        <f>Absentee!L327</f>
        <v>0</v>
      </c>
      <c r="G155" s="20"/>
      <c r="H155" s="13">
        <f>SUM(E155:G155)</f>
        <v>0</v>
      </c>
      <c r="I155" s="6">
        <f>SUM(H155-F155)</f>
        <v>0</v>
      </c>
    </row>
    <row r="156" spans="1:9" ht="12.75">
      <c r="A156" s="21" t="s">
        <v>46</v>
      </c>
      <c r="B156" s="132">
        <v>34</v>
      </c>
      <c r="C156" s="132">
        <v>33</v>
      </c>
      <c r="D156" s="132"/>
      <c r="E156" s="50">
        <f t="shared" si="19"/>
        <v>67</v>
      </c>
      <c r="F156" s="168">
        <f>Absentee!L328</f>
        <v>44</v>
      </c>
      <c r="G156" s="134"/>
      <c r="H156" s="18">
        <f>SUM(E156:G156)</f>
        <v>111</v>
      </c>
      <c r="I156" s="6">
        <f>SUM(H156-F156)</f>
        <v>67</v>
      </c>
    </row>
    <row r="157" spans="1:8" ht="12.75">
      <c r="A157" s="74"/>
      <c r="B157" s="137"/>
      <c r="C157" s="138"/>
      <c r="D157" s="138"/>
      <c r="E157" s="160"/>
      <c r="F157" s="160"/>
      <c r="G157" s="138"/>
      <c r="H157" s="139"/>
    </row>
    <row r="158" spans="1:9" ht="12.75">
      <c r="A158" s="19" t="s">
        <v>158</v>
      </c>
      <c r="B158" s="64">
        <v>53</v>
      </c>
      <c r="C158" s="64">
        <v>42</v>
      </c>
      <c r="D158" s="64"/>
      <c r="E158" s="51">
        <f t="shared" si="19"/>
        <v>95</v>
      </c>
      <c r="F158" s="46">
        <f>Absentee!L330</f>
        <v>66</v>
      </c>
      <c r="G158" s="135"/>
      <c r="H158" s="123">
        <f>SUM(E158:G158)</f>
        <v>161</v>
      </c>
      <c r="I158" s="6">
        <f>SUM(H158-F158)</f>
        <v>95</v>
      </c>
    </row>
    <row r="159" spans="1:9" ht="12.75">
      <c r="A159" s="21" t="s">
        <v>55</v>
      </c>
      <c r="B159" s="21">
        <v>31</v>
      </c>
      <c r="C159" s="21">
        <v>32</v>
      </c>
      <c r="D159" s="21"/>
      <c r="E159" s="41">
        <f t="shared" si="19"/>
        <v>63</v>
      </c>
      <c r="F159" s="46">
        <f>Absentee!L331</f>
        <v>27</v>
      </c>
      <c r="G159" s="20"/>
      <c r="H159" s="13">
        <f>SUM(E159:G159)</f>
        <v>90</v>
      </c>
      <c r="I159" s="6">
        <f>SUM(H159-F159)</f>
        <v>63</v>
      </c>
    </row>
    <row r="160" spans="1:9" ht="12.75">
      <c r="A160" s="21" t="s">
        <v>45</v>
      </c>
      <c r="B160" s="21">
        <v>1</v>
      </c>
      <c r="C160" s="21">
        <v>0</v>
      </c>
      <c r="D160" s="21"/>
      <c r="E160" s="41">
        <f t="shared" si="19"/>
        <v>1</v>
      </c>
      <c r="F160" s="46">
        <f>Absentee!L332</f>
        <v>0</v>
      </c>
      <c r="G160" s="20"/>
      <c r="H160" s="13">
        <f>SUM(E160:G160)</f>
        <v>1</v>
      </c>
      <c r="I160" s="6">
        <f>SUM(H160-F160)</f>
        <v>1</v>
      </c>
    </row>
    <row r="161" spans="1:9" ht="12.75">
      <c r="A161" s="21" t="s">
        <v>46</v>
      </c>
      <c r="B161" s="132">
        <v>33</v>
      </c>
      <c r="C161" s="132">
        <v>36</v>
      </c>
      <c r="D161" s="132"/>
      <c r="E161" s="50">
        <f t="shared" si="19"/>
        <v>69</v>
      </c>
      <c r="F161" s="168">
        <f>Absentee!L333</f>
        <v>45</v>
      </c>
      <c r="G161" s="134"/>
      <c r="H161" s="18">
        <f>SUM(E161:G161)</f>
        <v>114</v>
      </c>
      <c r="I161" s="6">
        <f>SUM(H161-F161)</f>
        <v>69</v>
      </c>
    </row>
    <row r="162" spans="1:8" ht="12.75">
      <c r="A162" s="74"/>
      <c r="B162" s="137"/>
      <c r="C162" s="138"/>
      <c r="D162" s="138"/>
      <c r="E162" s="160"/>
      <c r="F162" s="160"/>
      <c r="G162" s="138"/>
      <c r="H162" s="139"/>
    </row>
    <row r="163" spans="1:9" ht="12.75">
      <c r="A163" s="19" t="s">
        <v>159</v>
      </c>
      <c r="B163" s="64">
        <v>51</v>
      </c>
      <c r="C163" s="64">
        <v>40</v>
      </c>
      <c r="D163" s="64"/>
      <c r="E163" s="51">
        <f t="shared" si="19"/>
        <v>91</v>
      </c>
      <c r="F163" s="46">
        <f>Absentee!L335</f>
        <v>73</v>
      </c>
      <c r="G163" s="135"/>
      <c r="H163" s="123">
        <f>SUM(E163:G163)</f>
        <v>164</v>
      </c>
      <c r="I163" s="6">
        <f>SUM(H163-F163)</f>
        <v>91</v>
      </c>
    </row>
    <row r="164" spans="1:9" ht="12.75">
      <c r="A164" s="21" t="s">
        <v>55</v>
      </c>
      <c r="B164" s="21">
        <v>32</v>
      </c>
      <c r="C164" s="21">
        <v>35</v>
      </c>
      <c r="D164" s="21"/>
      <c r="E164" s="41">
        <f t="shared" si="19"/>
        <v>67</v>
      </c>
      <c r="F164" s="46">
        <f>Absentee!L336</f>
        <v>23</v>
      </c>
      <c r="G164" s="20"/>
      <c r="H164" s="13">
        <f>SUM(E164:G164)</f>
        <v>90</v>
      </c>
      <c r="I164" s="6">
        <f>SUM(H164-F164)</f>
        <v>67</v>
      </c>
    </row>
    <row r="165" spans="1:9" ht="12.75">
      <c r="A165" s="21" t="s">
        <v>45</v>
      </c>
      <c r="B165" s="21">
        <v>0</v>
      </c>
      <c r="C165" s="21">
        <v>0</v>
      </c>
      <c r="D165" s="21"/>
      <c r="E165" s="41">
        <f t="shared" si="19"/>
        <v>0</v>
      </c>
      <c r="F165" s="46">
        <f>Absentee!L337</f>
        <v>0</v>
      </c>
      <c r="G165" s="20"/>
      <c r="H165" s="13">
        <f>SUM(E165:G165)</f>
        <v>0</v>
      </c>
      <c r="I165" s="6">
        <f>SUM(H165-F165)</f>
        <v>0</v>
      </c>
    </row>
    <row r="166" spans="1:9" ht="12.75">
      <c r="A166" s="21" t="s">
        <v>46</v>
      </c>
      <c r="B166" s="132">
        <v>35</v>
      </c>
      <c r="C166" s="132">
        <v>35</v>
      </c>
      <c r="D166" s="132"/>
      <c r="E166" s="50">
        <f t="shared" si="19"/>
        <v>70</v>
      </c>
      <c r="F166" s="168">
        <f>Absentee!L338</f>
        <v>42</v>
      </c>
      <c r="G166" s="134"/>
      <c r="H166" s="18">
        <f>SUM(E166:G166)</f>
        <v>112</v>
      </c>
      <c r="I166" s="6">
        <f>SUM(H166-F166)</f>
        <v>70</v>
      </c>
    </row>
    <row r="167" spans="1:8" ht="12.75">
      <c r="A167" s="74"/>
      <c r="B167" s="137"/>
      <c r="C167" s="138"/>
      <c r="D167" s="138"/>
      <c r="E167" s="160"/>
      <c r="F167" s="160"/>
      <c r="G167" s="138"/>
      <c r="H167" s="139"/>
    </row>
    <row r="168" spans="1:9" ht="12.75">
      <c r="A168" s="19" t="s">
        <v>160</v>
      </c>
      <c r="B168" s="64">
        <v>54</v>
      </c>
      <c r="C168" s="64">
        <v>41</v>
      </c>
      <c r="D168" s="64"/>
      <c r="E168" s="51">
        <f t="shared" si="19"/>
        <v>95</v>
      </c>
      <c r="F168" s="46">
        <f>Absentee!L340</f>
        <v>70</v>
      </c>
      <c r="G168" s="135"/>
      <c r="H168" s="123">
        <f>SUM(E168:G168)</f>
        <v>165</v>
      </c>
      <c r="I168" s="6">
        <f>SUM(H168-F168)</f>
        <v>95</v>
      </c>
    </row>
    <row r="169" spans="1:9" ht="12.75">
      <c r="A169" s="21" t="s">
        <v>55</v>
      </c>
      <c r="B169" s="21">
        <v>28</v>
      </c>
      <c r="C169" s="21">
        <v>32</v>
      </c>
      <c r="D169" s="21"/>
      <c r="E169" s="41">
        <f t="shared" si="19"/>
        <v>60</v>
      </c>
      <c r="F169" s="46">
        <f>Absentee!L341</f>
        <v>22</v>
      </c>
      <c r="G169" s="20"/>
      <c r="H169" s="13">
        <f>SUM(E169:G169)</f>
        <v>82</v>
      </c>
      <c r="I169" s="6">
        <f>SUM(H169-F169)</f>
        <v>60</v>
      </c>
    </row>
    <row r="170" spans="1:9" ht="12.75">
      <c r="A170" s="21" t="s">
        <v>45</v>
      </c>
      <c r="B170" s="21">
        <v>0</v>
      </c>
      <c r="C170" s="21">
        <v>0</v>
      </c>
      <c r="D170" s="21"/>
      <c r="E170" s="41">
        <f t="shared" si="19"/>
        <v>0</v>
      </c>
      <c r="F170" s="46">
        <f>Absentee!L342</f>
        <v>0</v>
      </c>
      <c r="G170" s="20"/>
      <c r="H170" s="13">
        <f>SUM(E170:G170)</f>
        <v>0</v>
      </c>
      <c r="I170" s="6">
        <f>SUM(H170-F170)</f>
        <v>0</v>
      </c>
    </row>
    <row r="171" spans="1:9" ht="12.75">
      <c r="A171" s="21" t="s">
        <v>46</v>
      </c>
      <c r="B171" s="132">
        <v>36</v>
      </c>
      <c r="C171" s="132">
        <v>37</v>
      </c>
      <c r="D171" s="132"/>
      <c r="E171" s="50">
        <f t="shared" si="19"/>
        <v>73</v>
      </c>
      <c r="F171" s="168">
        <f>Absentee!L343</f>
        <v>46</v>
      </c>
      <c r="G171" s="134"/>
      <c r="H171" s="18">
        <f>SUM(E171:G171)</f>
        <v>119</v>
      </c>
      <c r="I171" s="6">
        <f>SUM(H171-F171)</f>
        <v>73</v>
      </c>
    </row>
    <row r="172" spans="1:9" ht="12.75">
      <c r="A172" s="35"/>
      <c r="B172" s="151"/>
      <c r="C172" s="152"/>
      <c r="D172" s="152"/>
      <c r="E172" s="152"/>
      <c r="F172" s="152"/>
      <c r="G172" s="152"/>
      <c r="H172" s="155"/>
      <c r="I172" s="29"/>
    </row>
    <row r="173" spans="1:8" ht="12.75">
      <c r="A173" s="127" t="s">
        <v>58</v>
      </c>
      <c r="B173" s="158"/>
      <c r="C173" s="159"/>
      <c r="D173" s="159"/>
      <c r="E173" s="159"/>
      <c r="F173" s="159"/>
      <c r="G173" s="159"/>
      <c r="H173" s="154"/>
    </row>
    <row r="174" spans="1:9" ht="12.75">
      <c r="A174" s="19" t="s">
        <v>161</v>
      </c>
      <c r="B174" s="64">
        <v>54</v>
      </c>
      <c r="C174" s="64">
        <v>46</v>
      </c>
      <c r="D174" s="64"/>
      <c r="E174" s="51">
        <f t="shared" si="19"/>
        <v>100</v>
      </c>
      <c r="F174" s="46">
        <f>Absentee!L346</f>
        <v>73</v>
      </c>
      <c r="G174" s="135"/>
      <c r="H174" s="123">
        <f>SUM(E174:G174)</f>
        <v>173</v>
      </c>
      <c r="I174" s="6">
        <f>SUM(H174-F174)</f>
        <v>100</v>
      </c>
    </row>
    <row r="175" spans="1:9" ht="12.75">
      <c r="A175" s="21" t="s">
        <v>55</v>
      </c>
      <c r="B175" s="65">
        <v>27</v>
      </c>
      <c r="C175" s="65">
        <v>31</v>
      </c>
      <c r="D175" s="65"/>
      <c r="E175" s="41">
        <f t="shared" si="19"/>
        <v>58</v>
      </c>
      <c r="F175" s="46">
        <f>Absentee!L347</f>
        <v>20</v>
      </c>
      <c r="G175" s="20"/>
      <c r="H175" s="13">
        <f>SUM(E175:G175)</f>
        <v>78</v>
      </c>
      <c r="I175" s="6">
        <f>SUM(H175-F175)</f>
        <v>58</v>
      </c>
    </row>
    <row r="176" spans="1:9" ht="12.75">
      <c r="A176" s="21" t="s">
        <v>45</v>
      </c>
      <c r="B176" s="21">
        <v>1</v>
      </c>
      <c r="C176" s="21">
        <v>0</v>
      </c>
      <c r="D176" s="21"/>
      <c r="E176" s="41">
        <f t="shared" si="19"/>
        <v>1</v>
      </c>
      <c r="F176" s="46">
        <f>Absentee!L348</f>
        <v>0</v>
      </c>
      <c r="G176" s="20"/>
      <c r="H176" s="13">
        <f>SUM(E176:G176)</f>
        <v>1</v>
      </c>
      <c r="I176" s="6">
        <f>SUM(H176-F176)</f>
        <v>1</v>
      </c>
    </row>
    <row r="177" spans="1:9" ht="12.75">
      <c r="A177" s="132" t="s">
        <v>46</v>
      </c>
      <c r="B177" s="132">
        <v>36</v>
      </c>
      <c r="C177" s="132">
        <v>33</v>
      </c>
      <c r="D177" s="132"/>
      <c r="E177" s="50">
        <f t="shared" si="19"/>
        <v>69</v>
      </c>
      <c r="F177" s="46">
        <f>Absentee!L349</f>
        <v>45</v>
      </c>
      <c r="G177" s="134"/>
      <c r="H177" s="18">
        <f>SUM(E177:G177)</f>
        <v>114</v>
      </c>
      <c r="I177" s="6">
        <f>SUM(H177-F177)</f>
        <v>69</v>
      </c>
    </row>
    <row r="178" spans="1:9" ht="12.75">
      <c r="A178" s="35"/>
      <c r="B178" s="214"/>
      <c r="C178" s="214"/>
      <c r="D178" s="214"/>
      <c r="E178" s="214"/>
      <c r="F178" s="214"/>
      <c r="G178" s="214"/>
      <c r="H178" s="215"/>
      <c r="I178" s="29"/>
    </row>
    <row r="179" spans="1:4" ht="12.75">
      <c r="A179" s="59"/>
      <c r="B179" s="59"/>
      <c r="C179" s="59"/>
      <c r="D179" s="59"/>
    </row>
  </sheetData>
  <sheetProtection/>
  <mergeCells count="6">
    <mergeCell ref="B6:H8"/>
    <mergeCell ref="B178:H178"/>
    <mergeCell ref="A1:H1"/>
    <mergeCell ref="A2:H2"/>
    <mergeCell ref="A4:H4"/>
    <mergeCell ref="I6:I7"/>
  </mergeCells>
  <printOptions gridLines="1"/>
  <pageMargins left="0.25" right="0.25" top="0.75" bottom="0.75" header="0.3" footer="0.3"/>
  <pageSetup orientation="portrait" r:id="rId1"/>
  <headerFooter alignWithMargins="0">
    <oddFooter>&amp;C&amp;P of 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96"/>
  <sheetViews>
    <sheetView zoomScalePageLayoutView="0" workbookViewId="0" topLeftCell="A1">
      <pane ySplit="5" topLeftCell="A19" activePane="bottomLeft" state="frozen"/>
      <selection pane="topLeft" activeCell="B165" sqref="B165"/>
      <selection pane="bottomLeft" activeCell="A55" sqref="A55"/>
    </sheetView>
  </sheetViews>
  <sheetFormatPr defaultColWidth="9.140625" defaultRowHeight="12.75"/>
  <cols>
    <col min="1" max="1" width="43.57421875" style="0" bestFit="1" customWidth="1"/>
    <col min="2" max="4" width="8.28125" style="0" customWidth="1"/>
    <col min="5" max="5" width="8.28125" style="52" customWidth="1"/>
    <col min="6" max="6" width="8.28125" style="16" customWidth="1"/>
    <col min="7" max="7" width="10.7109375" style="0" hidden="1" customWidth="1"/>
    <col min="8" max="8" width="8.28125" style="0" customWidth="1"/>
    <col min="9" max="9" width="9.140625" style="6" customWidth="1"/>
  </cols>
  <sheetData>
    <row r="1" spans="1:8" ht="18" customHeight="1">
      <c r="A1" s="195" t="s">
        <v>197</v>
      </c>
      <c r="B1" s="195"/>
      <c r="C1" s="195"/>
      <c r="D1" s="195"/>
      <c r="E1" s="195"/>
      <c r="F1" s="195"/>
      <c r="G1" s="195"/>
      <c r="H1" s="195"/>
    </row>
    <row r="2" spans="1:9" ht="15" customHeight="1" thickBot="1">
      <c r="A2" s="196"/>
      <c r="B2" s="196"/>
      <c r="C2" s="196"/>
      <c r="D2" s="196"/>
      <c r="E2" s="196"/>
      <c r="F2" s="196"/>
      <c r="G2" s="196"/>
      <c r="H2" s="196"/>
      <c r="I2" s="6" t="s">
        <v>1</v>
      </c>
    </row>
    <row r="3" spans="1:8" ht="15" customHeight="1" thickBot="1">
      <c r="A3" s="42" t="s">
        <v>3</v>
      </c>
      <c r="B3" s="122">
        <v>78</v>
      </c>
      <c r="C3" s="122">
        <v>55</v>
      </c>
      <c r="D3" s="122">
        <v>153</v>
      </c>
      <c r="E3" s="41">
        <f>SUM(B3:D3)</f>
        <v>286</v>
      </c>
      <c r="F3" s="43">
        <v>84</v>
      </c>
      <c r="G3" s="16"/>
      <c r="H3" s="17">
        <f>SUM(E3:G3)</f>
        <v>370</v>
      </c>
    </row>
    <row r="4" spans="1:9" ht="13.5" thickBot="1">
      <c r="A4" s="196" t="s">
        <v>2</v>
      </c>
      <c r="B4" s="196"/>
      <c r="C4" s="196"/>
      <c r="D4" s="196"/>
      <c r="E4" s="196"/>
      <c r="F4" s="196"/>
      <c r="G4" s="196"/>
      <c r="H4" s="196"/>
      <c r="I4" s="9" t="s">
        <v>19</v>
      </c>
    </row>
    <row r="5" spans="1:9" ht="15.75" customHeight="1" thickBot="1">
      <c r="A5" s="3"/>
      <c r="B5" s="39" t="s">
        <v>198</v>
      </c>
      <c r="C5" s="39" t="s">
        <v>199</v>
      </c>
      <c r="D5" s="39" t="s">
        <v>200</v>
      </c>
      <c r="E5" s="39" t="s">
        <v>14</v>
      </c>
      <c r="F5" s="5" t="s">
        <v>15</v>
      </c>
      <c r="G5" s="5" t="s">
        <v>17</v>
      </c>
      <c r="H5" s="8" t="s">
        <v>16</v>
      </c>
      <c r="I5" s="7" t="s">
        <v>18</v>
      </c>
    </row>
    <row r="6" spans="1:9" ht="15.75" customHeight="1">
      <c r="A6" s="48"/>
      <c r="B6" s="211"/>
      <c r="C6" s="211"/>
      <c r="D6" s="211"/>
      <c r="E6" s="211"/>
      <c r="F6" s="211"/>
      <c r="G6" s="211"/>
      <c r="H6" s="212"/>
      <c r="I6" s="201"/>
    </row>
    <row r="7" spans="1:9" ht="15.75" customHeight="1">
      <c r="A7" s="3" t="s">
        <v>49</v>
      </c>
      <c r="B7" s="211"/>
      <c r="C7" s="211"/>
      <c r="D7" s="211"/>
      <c r="E7" s="211"/>
      <c r="F7" s="211"/>
      <c r="G7" s="211"/>
      <c r="H7" s="212"/>
      <c r="I7" s="202"/>
    </row>
    <row r="8" spans="1:8" ht="12.75">
      <c r="A8" s="55" t="s">
        <v>52</v>
      </c>
      <c r="B8" s="210"/>
      <c r="C8" s="210"/>
      <c r="D8" s="210"/>
      <c r="E8" s="210"/>
      <c r="F8" s="210"/>
      <c r="G8" s="210"/>
      <c r="H8" s="213"/>
    </row>
    <row r="9" spans="1:9" ht="12.75">
      <c r="A9" s="19" t="s">
        <v>26</v>
      </c>
      <c r="B9" s="64">
        <v>48</v>
      </c>
      <c r="C9" s="64">
        <v>35</v>
      </c>
      <c r="D9" s="64">
        <v>100</v>
      </c>
      <c r="E9" s="41">
        <f>SUM(B9:D9)</f>
        <v>183</v>
      </c>
      <c r="F9" s="43">
        <f>Absentee!M9</f>
        <v>54</v>
      </c>
      <c r="G9" s="20"/>
      <c r="H9" s="13">
        <f aca="true" t="shared" si="0" ref="H9:H15">SUM(E9:G9)</f>
        <v>237</v>
      </c>
      <c r="I9" s="6">
        <f aca="true" t="shared" si="1" ref="I9:I15">SUM(H9-F9)</f>
        <v>183</v>
      </c>
    </row>
    <row r="10" spans="1:9" s="30" customFormat="1" ht="12.75">
      <c r="A10" s="31" t="s">
        <v>29</v>
      </c>
      <c r="B10" s="31">
        <v>29</v>
      </c>
      <c r="C10" s="31">
        <v>18</v>
      </c>
      <c r="D10" s="31">
        <v>43</v>
      </c>
      <c r="E10" s="41">
        <f aca="true" t="shared" si="2" ref="E10:E71">SUM(B10:D10)</f>
        <v>90</v>
      </c>
      <c r="F10" s="43">
        <f>Absentee!M10</f>
        <v>26</v>
      </c>
      <c r="G10" s="26"/>
      <c r="H10" s="13">
        <f t="shared" si="0"/>
        <v>116</v>
      </c>
      <c r="I10" s="29">
        <f t="shared" si="1"/>
        <v>90</v>
      </c>
    </row>
    <row r="11" spans="1:9" s="30" customFormat="1" ht="12.75">
      <c r="A11" s="31" t="s">
        <v>59</v>
      </c>
      <c r="B11" s="31">
        <v>1</v>
      </c>
      <c r="C11" s="31">
        <v>1</v>
      </c>
      <c r="D11" s="31">
        <v>3</v>
      </c>
      <c r="E11" s="41">
        <f t="shared" si="2"/>
        <v>5</v>
      </c>
      <c r="F11" s="43">
        <f>Absentee!M11</f>
        <v>1</v>
      </c>
      <c r="G11" s="26"/>
      <c r="H11" s="13">
        <f t="shared" si="0"/>
        <v>6</v>
      </c>
      <c r="I11" s="29">
        <f t="shared" si="1"/>
        <v>5</v>
      </c>
    </row>
    <row r="12" spans="1:9" s="30" customFormat="1" ht="12.75">
      <c r="A12" s="31" t="s">
        <v>60</v>
      </c>
      <c r="B12" s="31">
        <v>0</v>
      </c>
      <c r="C12" s="31">
        <v>0</v>
      </c>
      <c r="D12" s="31">
        <v>1</v>
      </c>
      <c r="E12" s="41">
        <f t="shared" si="2"/>
        <v>1</v>
      </c>
      <c r="F12" s="43">
        <f>Absentee!M12</f>
        <v>0</v>
      </c>
      <c r="G12" s="26"/>
      <c r="H12" s="13">
        <f t="shared" si="0"/>
        <v>1</v>
      </c>
      <c r="I12" s="29">
        <f t="shared" si="1"/>
        <v>1</v>
      </c>
    </row>
    <row r="13" spans="1:9" ht="12.75">
      <c r="A13" s="19" t="s">
        <v>48</v>
      </c>
      <c r="B13" s="19">
        <v>0</v>
      </c>
      <c r="C13" s="19">
        <v>0</v>
      </c>
      <c r="D13" s="19">
        <v>1</v>
      </c>
      <c r="E13" s="41">
        <f t="shared" si="2"/>
        <v>1</v>
      </c>
      <c r="F13" s="43">
        <f>Absentee!M13</f>
        <v>0</v>
      </c>
      <c r="G13" s="20"/>
      <c r="H13" s="13">
        <f t="shared" si="0"/>
        <v>1</v>
      </c>
      <c r="I13" s="6">
        <f t="shared" si="1"/>
        <v>1</v>
      </c>
    </row>
    <row r="14" spans="1:9" ht="12.75">
      <c r="A14" s="19" t="s">
        <v>45</v>
      </c>
      <c r="B14" s="19">
        <v>0</v>
      </c>
      <c r="C14" s="19">
        <v>0</v>
      </c>
      <c r="D14" s="19">
        <v>1</v>
      </c>
      <c r="E14" s="41">
        <f t="shared" si="2"/>
        <v>1</v>
      </c>
      <c r="F14" s="43">
        <f>Absentee!M14</f>
        <v>1</v>
      </c>
      <c r="G14" s="20"/>
      <c r="H14" s="13">
        <f t="shared" si="0"/>
        <v>2</v>
      </c>
      <c r="I14" s="6">
        <f t="shared" si="1"/>
        <v>1</v>
      </c>
    </row>
    <row r="15" spans="1:9" ht="12.75">
      <c r="A15" s="19" t="s">
        <v>46</v>
      </c>
      <c r="B15" s="63">
        <v>0</v>
      </c>
      <c r="C15" s="63">
        <v>1</v>
      </c>
      <c r="D15" s="63">
        <v>4</v>
      </c>
      <c r="E15" s="50">
        <f t="shared" si="2"/>
        <v>5</v>
      </c>
      <c r="F15" s="45">
        <f>Absentee!M15</f>
        <v>2</v>
      </c>
      <c r="G15" s="134"/>
      <c r="H15" s="18">
        <f t="shared" si="0"/>
        <v>7</v>
      </c>
      <c r="I15" s="6">
        <f t="shared" si="1"/>
        <v>5</v>
      </c>
    </row>
    <row r="16" spans="1:9" s="30" customFormat="1" ht="12.75">
      <c r="A16" s="35"/>
      <c r="B16" s="151"/>
      <c r="C16" s="152"/>
      <c r="D16" s="152"/>
      <c r="E16" s="152"/>
      <c r="F16" s="152"/>
      <c r="G16" s="152"/>
      <c r="H16" s="155"/>
      <c r="I16" s="29"/>
    </row>
    <row r="17" spans="1:9" s="30" customFormat="1" ht="15.75">
      <c r="A17" s="38" t="s">
        <v>50</v>
      </c>
      <c r="B17" s="156"/>
      <c r="C17" s="157"/>
      <c r="D17" s="157"/>
      <c r="E17" s="157"/>
      <c r="F17" s="157"/>
      <c r="G17" s="157"/>
      <c r="H17" s="153"/>
      <c r="I17" s="29"/>
    </row>
    <row r="18" spans="1:8" ht="12.75">
      <c r="A18" s="55" t="s">
        <v>87</v>
      </c>
      <c r="B18" s="158"/>
      <c r="C18" s="159"/>
      <c r="D18" s="159"/>
      <c r="E18" s="159"/>
      <c r="F18" s="159"/>
      <c r="G18" s="159"/>
      <c r="H18" s="154"/>
    </row>
    <row r="19" spans="1:9" ht="12.75">
      <c r="A19" s="19" t="s">
        <v>62</v>
      </c>
      <c r="B19" s="64">
        <v>61</v>
      </c>
      <c r="C19" s="64">
        <v>39</v>
      </c>
      <c r="D19" s="64">
        <v>118</v>
      </c>
      <c r="E19" s="51">
        <f t="shared" si="2"/>
        <v>218</v>
      </c>
      <c r="F19" s="46">
        <f>Absentee!M19</f>
        <v>58</v>
      </c>
      <c r="G19" s="135"/>
      <c r="H19" s="123">
        <f aca="true" t="shared" si="3" ref="H19:H25">SUM(E19:G19)</f>
        <v>276</v>
      </c>
      <c r="I19" s="6">
        <f aca="true" t="shared" si="4" ref="I19:I25">SUM(H19-F19)</f>
        <v>218</v>
      </c>
    </row>
    <row r="20" spans="1:9" ht="12.75">
      <c r="A20" s="19" t="s">
        <v>63</v>
      </c>
      <c r="B20" s="19">
        <v>15</v>
      </c>
      <c r="C20" s="19">
        <v>12</v>
      </c>
      <c r="D20" s="19">
        <v>30</v>
      </c>
      <c r="E20" s="41">
        <f t="shared" si="2"/>
        <v>57</v>
      </c>
      <c r="F20" s="43">
        <f>Absentee!M20</f>
        <v>23</v>
      </c>
      <c r="G20" s="20"/>
      <c r="H20" s="13">
        <f t="shared" si="3"/>
        <v>80</v>
      </c>
      <c r="I20" s="6">
        <f t="shared" si="4"/>
        <v>57</v>
      </c>
    </row>
    <row r="21" spans="1:9" ht="12.75">
      <c r="A21" s="19" t="s">
        <v>64</v>
      </c>
      <c r="B21" s="19">
        <v>2</v>
      </c>
      <c r="C21" s="19">
        <v>2</v>
      </c>
      <c r="D21" s="19">
        <v>1</v>
      </c>
      <c r="E21" s="41">
        <f t="shared" si="2"/>
        <v>5</v>
      </c>
      <c r="F21" s="43">
        <f>Absentee!M21</f>
        <v>3</v>
      </c>
      <c r="G21" s="20"/>
      <c r="H21" s="13">
        <f t="shared" si="3"/>
        <v>8</v>
      </c>
      <c r="I21" s="6">
        <f t="shared" si="4"/>
        <v>5</v>
      </c>
    </row>
    <row r="22" spans="1:9" ht="12.75">
      <c r="A22" s="19" t="s">
        <v>65</v>
      </c>
      <c r="B22" s="19">
        <v>0</v>
      </c>
      <c r="C22" s="19">
        <v>1</v>
      </c>
      <c r="D22" s="19">
        <v>3</v>
      </c>
      <c r="E22" s="41">
        <f t="shared" si="2"/>
        <v>4</v>
      </c>
      <c r="F22" s="43">
        <f>Absentee!M22</f>
        <v>0</v>
      </c>
      <c r="G22" s="20"/>
      <c r="H22" s="13">
        <f t="shared" si="3"/>
        <v>4</v>
      </c>
      <c r="I22" s="6">
        <f t="shared" si="4"/>
        <v>4</v>
      </c>
    </row>
    <row r="23" spans="1:9" ht="12.75">
      <c r="A23" s="19" t="s">
        <v>48</v>
      </c>
      <c r="B23" s="19">
        <v>0</v>
      </c>
      <c r="C23" s="19">
        <v>0</v>
      </c>
      <c r="D23" s="19">
        <v>0</v>
      </c>
      <c r="E23" s="41">
        <f t="shared" si="2"/>
        <v>0</v>
      </c>
      <c r="F23" s="43">
        <f>Absentee!M23</f>
        <v>0</v>
      </c>
      <c r="G23" s="20"/>
      <c r="H23" s="13">
        <f t="shared" si="3"/>
        <v>0</v>
      </c>
      <c r="I23" s="6">
        <f t="shared" si="4"/>
        <v>0</v>
      </c>
    </row>
    <row r="24" spans="1:9" ht="12.75">
      <c r="A24" s="19" t="s">
        <v>45</v>
      </c>
      <c r="B24" s="19">
        <v>0</v>
      </c>
      <c r="C24" s="19">
        <v>0</v>
      </c>
      <c r="D24" s="19">
        <v>0</v>
      </c>
      <c r="E24" s="41">
        <f t="shared" si="2"/>
        <v>0</v>
      </c>
      <c r="F24" s="43">
        <f>Absentee!M24</f>
        <v>0</v>
      </c>
      <c r="G24" s="20"/>
      <c r="H24" s="13">
        <f t="shared" si="3"/>
        <v>0</v>
      </c>
      <c r="I24" s="6">
        <f t="shared" si="4"/>
        <v>0</v>
      </c>
    </row>
    <row r="25" spans="1:9" ht="12.75">
      <c r="A25" s="19" t="s">
        <v>46</v>
      </c>
      <c r="B25" s="63">
        <v>0</v>
      </c>
      <c r="C25" s="63">
        <v>1</v>
      </c>
      <c r="D25" s="63">
        <v>1</v>
      </c>
      <c r="E25" s="50">
        <f t="shared" si="2"/>
        <v>2</v>
      </c>
      <c r="F25" s="45">
        <f>Absentee!M25</f>
        <v>0</v>
      </c>
      <c r="G25" s="134"/>
      <c r="H25" s="18">
        <f t="shared" si="3"/>
        <v>2</v>
      </c>
      <c r="I25" s="6">
        <f t="shared" si="4"/>
        <v>2</v>
      </c>
    </row>
    <row r="26" spans="1:9" ht="12.75">
      <c r="A26" s="35"/>
      <c r="B26" s="151"/>
      <c r="C26" s="152"/>
      <c r="D26" s="152"/>
      <c r="E26" s="152"/>
      <c r="F26" s="152"/>
      <c r="G26" s="152"/>
      <c r="H26" s="155"/>
      <c r="I26" s="29"/>
    </row>
    <row r="27" spans="1:8" ht="12.75">
      <c r="A27" s="55" t="s">
        <v>88</v>
      </c>
      <c r="B27" s="158"/>
      <c r="C27" s="159"/>
      <c r="D27" s="159"/>
      <c r="E27" s="159"/>
      <c r="F27" s="159"/>
      <c r="G27" s="159"/>
      <c r="H27" s="154"/>
    </row>
    <row r="28" spans="1:9" ht="12.75">
      <c r="A28" s="19" t="s">
        <v>66</v>
      </c>
      <c r="B28" s="64">
        <v>60</v>
      </c>
      <c r="C28" s="64">
        <v>40</v>
      </c>
      <c r="D28" s="64">
        <v>109</v>
      </c>
      <c r="E28" s="51">
        <f t="shared" si="2"/>
        <v>209</v>
      </c>
      <c r="F28" s="46">
        <f>Absentee!M28</f>
        <v>57</v>
      </c>
      <c r="G28" s="11"/>
      <c r="H28" s="123">
        <f aca="true" t="shared" si="5" ref="H28:H33">SUM(E28:G28)</f>
        <v>266</v>
      </c>
      <c r="I28" s="6">
        <f aca="true" t="shared" si="6" ref="I28:I33">SUM(H28-F28)</f>
        <v>209</v>
      </c>
    </row>
    <row r="29" spans="1:9" ht="12.75">
      <c r="A29" s="64" t="s">
        <v>67</v>
      </c>
      <c r="B29" s="64">
        <v>14</v>
      </c>
      <c r="C29" s="64">
        <v>11</v>
      </c>
      <c r="D29" s="64">
        <v>35</v>
      </c>
      <c r="E29" s="41">
        <f t="shared" si="2"/>
        <v>60</v>
      </c>
      <c r="F29" s="43">
        <f>Absentee!M29</f>
        <v>22</v>
      </c>
      <c r="G29" s="20"/>
      <c r="H29" s="13">
        <f t="shared" si="5"/>
        <v>82</v>
      </c>
      <c r="I29" s="6">
        <f t="shared" si="6"/>
        <v>60</v>
      </c>
    </row>
    <row r="30" spans="1:9" ht="12.75">
      <c r="A30" s="19" t="s">
        <v>68</v>
      </c>
      <c r="B30" s="64">
        <v>1</v>
      </c>
      <c r="C30" s="64">
        <v>1</v>
      </c>
      <c r="D30" s="64">
        <v>4</v>
      </c>
      <c r="E30" s="41">
        <f t="shared" si="2"/>
        <v>6</v>
      </c>
      <c r="F30" s="43">
        <f>Absentee!M30</f>
        <v>2</v>
      </c>
      <c r="G30" s="20"/>
      <c r="H30" s="13">
        <f t="shared" si="5"/>
        <v>8</v>
      </c>
      <c r="I30" s="6">
        <f t="shared" si="6"/>
        <v>6</v>
      </c>
    </row>
    <row r="31" spans="1:9" ht="12.75">
      <c r="A31" s="19" t="s">
        <v>48</v>
      </c>
      <c r="B31" s="19">
        <v>0</v>
      </c>
      <c r="C31" s="19">
        <v>0</v>
      </c>
      <c r="D31" s="19">
        <v>0</v>
      </c>
      <c r="E31" s="41">
        <f t="shared" si="2"/>
        <v>0</v>
      </c>
      <c r="F31" s="43">
        <f>Absentee!M31</f>
        <v>0</v>
      </c>
      <c r="G31" s="20"/>
      <c r="H31" s="13">
        <f t="shared" si="5"/>
        <v>0</v>
      </c>
      <c r="I31" s="6">
        <f t="shared" si="6"/>
        <v>0</v>
      </c>
    </row>
    <row r="32" spans="1:9" ht="12.75">
      <c r="A32" s="19" t="s">
        <v>45</v>
      </c>
      <c r="B32" s="19">
        <v>0</v>
      </c>
      <c r="C32" s="19">
        <v>0</v>
      </c>
      <c r="D32" s="19">
        <v>0</v>
      </c>
      <c r="E32" s="41">
        <f t="shared" si="2"/>
        <v>0</v>
      </c>
      <c r="F32" s="43">
        <f>Absentee!M32</f>
        <v>0</v>
      </c>
      <c r="G32" s="20"/>
      <c r="H32" s="13">
        <f t="shared" si="5"/>
        <v>0</v>
      </c>
      <c r="I32" s="6">
        <f t="shared" si="6"/>
        <v>0</v>
      </c>
    </row>
    <row r="33" spans="1:9" ht="12.75">
      <c r="A33" s="19" t="s">
        <v>46</v>
      </c>
      <c r="B33" s="63">
        <v>3</v>
      </c>
      <c r="C33" s="63">
        <v>3</v>
      </c>
      <c r="D33" s="63">
        <v>5</v>
      </c>
      <c r="E33" s="50">
        <f t="shared" si="2"/>
        <v>11</v>
      </c>
      <c r="F33" s="45">
        <f>Absentee!M33</f>
        <v>3</v>
      </c>
      <c r="G33" s="134"/>
      <c r="H33" s="18">
        <f t="shared" si="5"/>
        <v>14</v>
      </c>
      <c r="I33" s="6">
        <f t="shared" si="6"/>
        <v>11</v>
      </c>
    </row>
    <row r="34" spans="1:9" ht="12.75">
      <c r="A34" s="35"/>
      <c r="B34" s="151"/>
      <c r="C34" s="152"/>
      <c r="D34" s="152"/>
      <c r="E34" s="152"/>
      <c r="F34" s="152"/>
      <c r="G34" s="152"/>
      <c r="H34" s="155"/>
      <c r="I34" s="29"/>
    </row>
    <row r="35" spans="1:8" ht="12.75">
      <c r="A35" s="55" t="s">
        <v>89</v>
      </c>
      <c r="B35" s="158"/>
      <c r="C35" s="159"/>
      <c r="D35" s="159"/>
      <c r="E35" s="159"/>
      <c r="F35" s="159"/>
      <c r="G35" s="159"/>
      <c r="H35" s="154"/>
    </row>
    <row r="36" spans="1:9" ht="12.75">
      <c r="A36" s="19" t="s">
        <v>69</v>
      </c>
      <c r="B36" s="64">
        <v>58</v>
      </c>
      <c r="C36" s="64">
        <v>37</v>
      </c>
      <c r="D36" s="64">
        <v>107</v>
      </c>
      <c r="E36" s="51">
        <f t="shared" si="2"/>
        <v>202</v>
      </c>
      <c r="F36" s="46">
        <f>Absentee!M36</f>
        <v>54</v>
      </c>
      <c r="G36" s="11"/>
      <c r="H36" s="123">
        <f aca="true" t="shared" si="7" ref="H36:H41">SUM(E36:G36)</f>
        <v>256</v>
      </c>
      <c r="I36" s="6">
        <f aca="true" t="shared" si="8" ref="I36:I41">SUM(H36-F36)</f>
        <v>202</v>
      </c>
    </row>
    <row r="37" spans="1:9" ht="12.75">
      <c r="A37" s="64" t="s">
        <v>70</v>
      </c>
      <c r="B37" s="64">
        <v>17</v>
      </c>
      <c r="C37" s="64">
        <v>14</v>
      </c>
      <c r="D37" s="64">
        <v>39</v>
      </c>
      <c r="E37" s="41">
        <f t="shared" si="2"/>
        <v>70</v>
      </c>
      <c r="F37" s="43">
        <f>Absentee!M37</f>
        <v>28</v>
      </c>
      <c r="G37" s="20"/>
      <c r="H37" s="13">
        <f t="shared" si="7"/>
        <v>98</v>
      </c>
      <c r="I37" s="6">
        <f t="shared" si="8"/>
        <v>70</v>
      </c>
    </row>
    <row r="38" spans="1:9" ht="12.75">
      <c r="A38" s="19" t="s">
        <v>71</v>
      </c>
      <c r="B38" s="64">
        <v>1</v>
      </c>
      <c r="C38" s="64">
        <v>1</v>
      </c>
      <c r="D38" s="64">
        <v>3</v>
      </c>
      <c r="E38" s="41">
        <f t="shared" si="2"/>
        <v>5</v>
      </c>
      <c r="F38" s="43">
        <f>Absentee!M38</f>
        <v>2</v>
      </c>
      <c r="G38" s="20"/>
      <c r="H38" s="13">
        <f t="shared" si="7"/>
        <v>7</v>
      </c>
      <c r="I38" s="6">
        <f t="shared" si="8"/>
        <v>5</v>
      </c>
    </row>
    <row r="39" spans="1:9" ht="12.75">
      <c r="A39" s="19" t="s">
        <v>48</v>
      </c>
      <c r="B39" s="19">
        <v>0</v>
      </c>
      <c r="C39" s="19">
        <v>0</v>
      </c>
      <c r="D39" s="19">
        <v>0</v>
      </c>
      <c r="E39" s="41">
        <f t="shared" si="2"/>
        <v>0</v>
      </c>
      <c r="F39" s="43">
        <f>Absentee!M39</f>
        <v>0</v>
      </c>
      <c r="G39" s="20"/>
      <c r="H39" s="13">
        <f t="shared" si="7"/>
        <v>0</v>
      </c>
      <c r="I39" s="6">
        <f t="shared" si="8"/>
        <v>0</v>
      </c>
    </row>
    <row r="40" spans="1:9" ht="12.75">
      <c r="A40" s="19" t="s">
        <v>45</v>
      </c>
      <c r="B40" s="19">
        <v>0</v>
      </c>
      <c r="C40" s="19">
        <v>0</v>
      </c>
      <c r="D40" s="19">
        <v>0</v>
      </c>
      <c r="E40" s="41">
        <f t="shared" si="2"/>
        <v>0</v>
      </c>
      <c r="F40" s="43">
        <f>Absentee!M40</f>
        <v>0</v>
      </c>
      <c r="G40" s="20"/>
      <c r="H40" s="13">
        <f t="shared" si="7"/>
        <v>0</v>
      </c>
      <c r="I40" s="6">
        <f t="shared" si="8"/>
        <v>0</v>
      </c>
    </row>
    <row r="41" spans="1:9" ht="12.75">
      <c r="A41" s="19" t="s">
        <v>46</v>
      </c>
      <c r="B41" s="63">
        <v>2</v>
      </c>
      <c r="C41" s="63">
        <v>3</v>
      </c>
      <c r="D41" s="63">
        <v>4</v>
      </c>
      <c r="E41" s="50">
        <f t="shared" si="2"/>
        <v>9</v>
      </c>
      <c r="F41" s="45">
        <f>Absentee!M41</f>
        <v>0</v>
      </c>
      <c r="G41" s="134"/>
      <c r="H41" s="18">
        <f t="shared" si="7"/>
        <v>9</v>
      </c>
      <c r="I41" s="6">
        <f t="shared" si="8"/>
        <v>9</v>
      </c>
    </row>
    <row r="42" spans="1:9" ht="12.75">
      <c r="A42" s="35"/>
      <c r="B42" s="151"/>
      <c r="C42" s="152"/>
      <c r="D42" s="152"/>
      <c r="E42" s="152"/>
      <c r="F42" s="152"/>
      <c r="G42" s="152"/>
      <c r="H42" s="155"/>
      <c r="I42" s="29"/>
    </row>
    <row r="43" spans="1:8" ht="12.75">
      <c r="A43" s="70" t="s">
        <v>90</v>
      </c>
      <c r="B43" s="158"/>
      <c r="C43" s="159"/>
      <c r="D43" s="159"/>
      <c r="E43" s="159"/>
      <c r="F43" s="159"/>
      <c r="G43" s="159"/>
      <c r="H43" s="154"/>
    </row>
    <row r="44" spans="1:9" ht="12.75">
      <c r="A44" s="49" t="s">
        <v>72</v>
      </c>
      <c r="B44" s="64">
        <v>48</v>
      </c>
      <c r="C44" s="64">
        <v>36</v>
      </c>
      <c r="D44" s="64">
        <v>95</v>
      </c>
      <c r="E44" s="51">
        <f t="shared" si="2"/>
        <v>179</v>
      </c>
      <c r="F44" s="46">
        <f>Absentee!M44</f>
        <v>49</v>
      </c>
      <c r="G44" s="11"/>
      <c r="H44" s="123">
        <f aca="true" t="shared" si="9" ref="H44:H49">SUM(E44:G44)</f>
        <v>228</v>
      </c>
      <c r="I44" s="6">
        <f aca="true" t="shared" si="10" ref="I44:I49">SUM(H44-F44)</f>
        <v>179</v>
      </c>
    </row>
    <row r="45" spans="1:9" ht="12.75">
      <c r="A45" s="19" t="s">
        <v>73</v>
      </c>
      <c r="B45" s="64">
        <v>25</v>
      </c>
      <c r="C45" s="64">
        <v>15</v>
      </c>
      <c r="D45" s="64">
        <v>52</v>
      </c>
      <c r="E45" s="41">
        <f t="shared" si="2"/>
        <v>92</v>
      </c>
      <c r="F45" s="43">
        <f>Absentee!M45</f>
        <v>31</v>
      </c>
      <c r="G45" s="20"/>
      <c r="H45" s="13">
        <f t="shared" si="9"/>
        <v>123</v>
      </c>
      <c r="I45" s="6">
        <f t="shared" si="10"/>
        <v>92</v>
      </c>
    </row>
    <row r="46" spans="1:9" ht="12.75">
      <c r="A46" s="19" t="s">
        <v>74</v>
      </c>
      <c r="B46" s="64">
        <v>3</v>
      </c>
      <c r="C46" s="64">
        <v>1</v>
      </c>
      <c r="D46" s="64">
        <v>2</v>
      </c>
      <c r="E46" s="41">
        <f t="shared" si="2"/>
        <v>6</v>
      </c>
      <c r="F46" s="43">
        <f>Absentee!M46</f>
        <v>2</v>
      </c>
      <c r="G46" s="20"/>
      <c r="H46" s="13">
        <f t="shared" si="9"/>
        <v>8</v>
      </c>
      <c r="I46" s="6">
        <f t="shared" si="10"/>
        <v>6</v>
      </c>
    </row>
    <row r="47" spans="1:9" ht="12.75">
      <c r="A47" s="19" t="s">
        <v>48</v>
      </c>
      <c r="B47" s="19">
        <v>0</v>
      </c>
      <c r="C47" s="19">
        <v>0</v>
      </c>
      <c r="D47" s="19">
        <v>0</v>
      </c>
      <c r="E47" s="41">
        <f t="shared" si="2"/>
        <v>0</v>
      </c>
      <c r="F47" s="43">
        <f>Absentee!M47</f>
        <v>0</v>
      </c>
      <c r="G47" s="20"/>
      <c r="H47" s="13">
        <f t="shared" si="9"/>
        <v>0</v>
      </c>
      <c r="I47" s="6">
        <f t="shared" si="10"/>
        <v>0</v>
      </c>
    </row>
    <row r="48" spans="1:9" ht="12.75">
      <c r="A48" s="19" t="s">
        <v>45</v>
      </c>
      <c r="B48" s="19">
        <v>0</v>
      </c>
      <c r="C48" s="19">
        <v>0</v>
      </c>
      <c r="D48" s="19">
        <v>0</v>
      </c>
      <c r="E48" s="41">
        <f t="shared" si="2"/>
        <v>0</v>
      </c>
      <c r="F48" s="43">
        <f>Absentee!M48</f>
        <v>0</v>
      </c>
      <c r="G48" s="20"/>
      <c r="H48" s="13">
        <f t="shared" si="9"/>
        <v>0</v>
      </c>
      <c r="I48" s="6">
        <f t="shared" si="10"/>
        <v>0</v>
      </c>
    </row>
    <row r="49" spans="1:9" ht="12.75">
      <c r="A49" s="19" t="s">
        <v>46</v>
      </c>
      <c r="B49" s="63">
        <v>2</v>
      </c>
      <c r="C49" s="63">
        <v>3</v>
      </c>
      <c r="D49" s="63">
        <v>4</v>
      </c>
      <c r="E49" s="50">
        <f t="shared" si="2"/>
        <v>9</v>
      </c>
      <c r="F49" s="45">
        <f>Absentee!M49</f>
        <v>2</v>
      </c>
      <c r="G49" s="134"/>
      <c r="H49" s="18">
        <f t="shared" si="9"/>
        <v>11</v>
      </c>
      <c r="I49" s="6">
        <f t="shared" si="10"/>
        <v>9</v>
      </c>
    </row>
    <row r="50" spans="1:9" ht="12.75">
      <c r="A50" s="35"/>
      <c r="B50" s="151"/>
      <c r="C50" s="152"/>
      <c r="D50" s="152"/>
      <c r="E50" s="152"/>
      <c r="F50" s="152"/>
      <c r="G50" s="152"/>
      <c r="H50" s="155"/>
      <c r="I50" s="29"/>
    </row>
    <row r="51" spans="1:8" ht="12.75">
      <c r="A51" s="70" t="s">
        <v>91</v>
      </c>
      <c r="B51" s="158"/>
      <c r="C51" s="159"/>
      <c r="D51" s="159"/>
      <c r="E51" s="159"/>
      <c r="F51" s="159"/>
      <c r="G51" s="159"/>
      <c r="H51" s="154"/>
    </row>
    <row r="52" spans="1:9" ht="12.75">
      <c r="A52" s="49" t="s">
        <v>75</v>
      </c>
      <c r="B52" s="64">
        <v>58</v>
      </c>
      <c r="C52" s="64">
        <v>38</v>
      </c>
      <c r="D52" s="64">
        <v>108</v>
      </c>
      <c r="E52" s="51">
        <f t="shared" si="2"/>
        <v>204</v>
      </c>
      <c r="F52" s="46">
        <f>Absentee!M52</f>
        <v>58</v>
      </c>
      <c r="G52" s="11"/>
      <c r="H52" s="123">
        <f aca="true" t="shared" si="11" ref="H52:H57">SUM(E52:G52)</f>
        <v>262</v>
      </c>
      <c r="I52" s="6">
        <f aca="true" t="shared" si="12" ref="I52:I57">SUM(H52-F52)</f>
        <v>204</v>
      </c>
    </row>
    <row r="53" spans="1:9" ht="12.75">
      <c r="A53" s="19" t="s">
        <v>76</v>
      </c>
      <c r="B53" s="64">
        <v>16</v>
      </c>
      <c r="C53" s="64">
        <v>13</v>
      </c>
      <c r="D53" s="64">
        <v>32</v>
      </c>
      <c r="E53" s="41">
        <f t="shared" si="2"/>
        <v>61</v>
      </c>
      <c r="F53" s="43">
        <f>Absentee!M53</f>
        <v>22</v>
      </c>
      <c r="G53" s="20"/>
      <c r="H53" s="13">
        <f t="shared" si="11"/>
        <v>83</v>
      </c>
      <c r="I53" s="6">
        <f t="shared" si="12"/>
        <v>61</v>
      </c>
    </row>
    <row r="54" spans="1:9" ht="12.75">
      <c r="A54" s="19" t="s">
        <v>612</v>
      </c>
      <c r="B54" s="64">
        <v>2</v>
      </c>
      <c r="C54" s="64">
        <v>2</v>
      </c>
      <c r="D54" s="64">
        <v>7</v>
      </c>
      <c r="E54" s="41">
        <f t="shared" si="2"/>
        <v>11</v>
      </c>
      <c r="F54" s="43">
        <f>Absentee!M54</f>
        <v>2</v>
      </c>
      <c r="G54" s="20"/>
      <c r="H54" s="13">
        <f t="shared" si="11"/>
        <v>13</v>
      </c>
      <c r="I54" s="6">
        <f t="shared" si="12"/>
        <v>11</v>
      </c>
    </row>
    <row r="55" spans="1:9" ht="12.75">
      <c r="A55" s="19" t="s">
        <v>48</v>
      </c>
      <c r="B55" s="19">
        <v>0</v>
      </c>
      <c r="C55" s="19">
        <v>0</v>
      </c>
      <c r="D55" s="19">
        <v>0</v>
      </c>
      <c r="E55" s="41">
        <f t="shared" si="2"/>
        <v>0</v>
      </c>
      <c r="F55" s="43">
        <f>Absentee!M55</f>
        <v>0</v>
      </c>
      <c r="G55" s="20"/>
      <c r="H55" s="13">
        <f t="shared" si="11"/>
        <v>0</v>
      </c>
      <c r="I55" s="6">
        <f t="shared" si="12"/>
        <v>0</v>
      </c>
    </row>
    <row r="56" spans="1:9" ht="12.75">
      <c r="A56" s="19" t="s">
        <v>45</v>
      </c>
      <c r="B56" s="19">
        <v>0</v>
      </c>
      <c r="C56" s="19">
        <v>0</v>
      </c>
      <c r="D56" s="19">
        <v>0</v>
      </c>
      <c r="E56" s="41">
        <f t="shared" si="2"/>
        <v>0</v>
      </c>
      <c r="F56" s="43">
        <f>Absentee!M56</f>
        <v>0</v>
      </c>
      <c r="G56" s="20"/>
      <c r="H56" s="13">
        <f t="shared" si="11"/>
        <v>0</v>
      </c>
      <c r="I56" s="6">
        <f t="shared" si="12"/>
        <v>0</v>
      </c>
    </row>
    <row r="57" spans="1:9" ht="12.75">
      <c r="A57" s="19" t="s">
        <v>46</v>
      </c>
      <c r="B57" s="63">
        <v>2</v>
      </c>
      <c r="C57" s="63">
        <v>2</v>
      </c>
      <c r="D57" s="63">
        <v>6</v>
      </c>
      <c r="E57" s="50">
        <f t="shared" si="2"/>
        <v>10</v>
      </c>
      <c r="F57" s="45">
        <f>Absentee!M57</f>
        <v>2</v>
      </c>
      <c r="G57" s="134"/>
      <c r="H57" s="18">
        <f t="shared" si="11"/>
        <v>12</v>
      </c>
      <c r="I57" s="6">
        <f t="shared" si="12"/>
        <v>10</v>
      </c>
    </row>
    <row r="58" spans="1:9" ht="12.75">
      <c r="A58" s="35"/>
      <c r="B58" s="151"/>
      <c r="C58" s="152"/>
      <c r="D58" s="152"/>
      <c r="E58" s="152"/>
      <c r="F58" s="152"/>
      <c r="G58" s="152"/>
      <c r="H58" s="155"/>
      <c r="I58" s="29"/>
    </row>
    <row r="59" spans="1:8" ht="12.75">
      <c r="A59" s="55" t="s">
        <v>92</v>
      </c>
      <c r="B59" s="158"/>
      <c r="C59" s="159"/>
      <c r="D59" s="159"/>
      <c r="E59" s="159"/>
      <c r="F59" s="159"/>
      <c r="G59" s="159"/>
      <c r="H59" s="154"/>
    </row>
    <row r="60" spans="1:9" ht="12.75">
      <c r="A60" s="19" t="s">
        <v>78</v>
      </c>
      <c r="B60" s="64">
        <v>42</v>
      </c>
      <c r="C60" s="64">
        <v>27</v>
      </c>
      <c r="D60" s="64">
        <v>83</v>
      </c>
      <c r="E60" s="51">
        <f t="shared" si="2"/>
        <v>152</v>
      </c>
      <c r="F60" s="46">
        <f>Absentee!M60</f>
        <v>48</v>
      </c>
      <c r="G60" s="135"/>
      <c r="H60" s="123">
        <f>SUM(E60:G60)</f>
        <v>200</v>
      </c>
      <c r="I60" s="6">
        <f>SUM(H60-F60)</f>
        <v>152</v>
      </c>
    </row>
    <row r="61" spans="1:9" ht="12.75">
      <c r="A61" s="19" t="s">
        <v>79</v>
      </c>
      <c r="B61" s="64">
        <v>22</v>
      </c>
      <c r="C61" s="64">
        <v>19</v>
      </c>
      <c r="D61" s="64">
        <v>43</v>
      </c>
      <c r="E61" s="41">
        <f t="shared" si="2"/>
        <v>84</v>
      </c>
      <c r="F61" s="43">
        <f>Absentee!M61</f>
        <v>16</v>
      </c>
      <c r="G61" s="20"/>
      <c r="H61" s="13">
        <f>SUM(E61:G61)</f>
        <v>100</v>
      </c>
      <c r="I61" s="6">
        <f>SUM(H61-F61)</f>
        <v>84</v>
      </c>
    </row>
    <row r="62" spans="1:9" ht="12.75">
      <c r="A62" s="19" t="s">
        <v>48</v>
      </c>
      <c r="B62" s="19">
        <v>0</v>
      </c>
      <c r="C62" s="19">
        <v>0</v>
      </c>
      <c r="D62" s="19">
        <v>0</v>
      </c>
      <c r="E62" s="41">
        <f t="shared" si="2"/>
        <v>0</v>
      </c>
      <c r="F62" s="43">
        <f>Absentee!M62</f>
        <v>2</v>
      </c>
      <c r="G62" s="20"/>
      <c r="H62" s="13">
        <f>SUM(E62:G62)</f>
        <v>2</v>
      </c>
      <c r="I62" s="6">
        <f>SUM(H62-F62)</f>
        <v>0</v>
      </c>
    </row>
    <row r="63" spans="1:9" ht="12.75">
      <c r="A63" s="19" t="s">
        <v>45</v>
      </c>
      <c r="B63" s="19">
        <v>0</v>
      </c>
      <c r="C63" s="19">
        <v>0</v>
      </c>
      <c r="D63" s="19">
        <v>0</v>
      </c>
      <c r="E63" s="41">
        <f t="shared" si="2"/>
        <v>0</v>
      </c>
      <c r="F63" s="43">
        <f>Absentee!M63</f>
        <v>0</v>
      </c>
      <c r="G63" s="20"/>
      <c r="H63" s="13">
        <f>SUM(E63:G63)</f>
        <v>0</v>
      </c>
      <c r="I63" s="6">
        <f>SUM(H63-F63)</f>
        <v>0</v>
      </c>
    </row>
    <row r="64" spans="1:9" ht="12.75">
      <c r="A64" s="19" t="s">
        <v>46</v>
      </c>
      <c r="B64" s="63">
        <v>14</v>
      </c>
      <c r="C64" s="63">
        <v>9</v>
      </c>
      <c r="D64" s="63">
        <v>27</v>
      </c>
      <c r="E64" s="50">
        <f t="shared" si="2"/>
        <v>50</v>
      </c>
      <c r="F64" s="45">
        <f>Absentee!M64</f>
        <v>18</v>
      </c>
      <c r="G64" s="134"/>
      <c r="H64" s="18">
        <f>SUM(E64:G64)</f>
        <v>68</v>
      </c>
      <c r="I64" s="6">
        <f>SUM(H64-F64)</f>
        <v>50</v>
      </c>
    </row>
    <row r="65" spans="1:9" ht="12.75">
      <c r="A65" s="35"/>
      <c r="B65" s="151"/>
      <c r="C65" s="152"/>
      <c r="D65" s="152"/>
      <c r="E65" s="152"/>
      <c r="F65" s="152"/>
      <c r="G65" s="152"/>
      <c r="H65" s="155"/>
      <c r="I65" s="29"/>
    </row>
    <row r="66" spans="1:8" ht="12.75">
      <c r="A66" s="55" t="s">
        <v>53</v>
      </c>
      <c r="B66" s="158"/>
      <c r="C66" s="159"/>
      <c r="D66" s="159"/>
      <c r="E66" s="159"/>
      <c r="F66" s="159"/>
      <c r="G66" s="159"/>
      <c r="H66" s="154"/>
    </row>
    <row r="67" spans="1:9" ht="12.75">
      <c r="A67" s="19" t="s">
        <v>80</v>
      </c>
      <c r="B67" s="64">
        <v>59</v>
      </c>
      <c r="C67" s="64">
        <v>40</v>
      </c>
      <c r="D67" s="64">
        <v>109</v>
      </c>
      <c r="E67" s="51">
        <f t="shared" si="2"/>
        <v>208</v>
      </c>
      <c r="F67" s="46">
        <f>Absentee!M67</f>
        <v>57</v>
      </c>
      <c r="G67" s="135"/>
      <c r="H67" s="123">
        <f>SUM(E67:G67)</f>
        <v>265</v>
      </c>
      <c r="I67" s="6">
        <f>SUM(H67-F67)</f>
        <v>208</v>
      </c>
    </row>
    <row r="68" spans="1:9" ht="12.75">
      <c r="A68" s="19" t="s">
        <v>81</v>
      </c>
      <c r="B68" s="64">
        <v>19</v>
      </c>
      <c r="C68" s="64">
        <v>14</v>
      </c>
      <c r="D68" s="64">
        <v>42</v>
      </c>
      <c r="E68" s="41">
        <f t="shared" si="2"/>
        <v>75</v>
      </c>
      <c r="F68" s="43">
        <f>Absentee!M68</f>
        <v>27</v>
      </c>
      <c r="G68" s="20"/>
      <c r="H68" s="13">
        <f>SUM(E68:G68)</f>
        <v>102</v>
      </c>
      <c r="I68" s="6">
        <f>SUM(H68-F68)</f>
        <v>75</v>
      </c>
    </row>
    <row r="69" spans="1:9" ht="12.75">
      <c r="A69" s="19" t="s">
        <v>48</v>
      </c>
      <c r="B69" s="19">
        <v>0</v>
      </c>
      <c r="C69" s="19">
        <v>0</v>
      </c>
      <c r="D69" s="19">
        <v>0</v>
      </c>
      <c r="E69" s="41">
        <f t="shared" si="2"/>
        <v>0</v>
      </c>
      <c r="F69" s="43">
        <f>Absentee!M69</f>
        <v>0</v>
      </c>
      <c r="G69" s="20"/>
      <c r="H69" s="13">
        <f>SUM(E69:G69)</f>
        <v>0</v>
      </c>
      <c r="I69" s="6">
        <f>SUM(H69-F69)</f>
        <v>0</v>
      </c>
    </row>
    <row r="70" spans="1:9" ht="12.75">
      <c r="A70" s="19" t="s">
        <v>45</v>
      </c>
      <c r="B70" s="19">
        <v>0</v>
      </c>
      <c r="C70" s="19">
        <v>0</v>
      </c>
      <c r="D70" s="19">
        <v>0</v>
      </c>
      <c r="E70" s="41">
        <f t="shared" si="2"/>
        <v>0</v>
      </c>
      <c r="F70" s="43">
        <f>Absentee!M70</f>
        <v>0</v>
      </c>
      <c r="G70" s="20"/>
      <c r="H70" s="13">
        <f>SUM(E70:G70)</f>
        <v>0</v>
      </c>
      <c r="I70" s="6">
        <f>SUM(H70-F70)</f>
        <v>0</v>
      </c>
    </row>
    <row r="71" spans="1:9" ht="12.75">
      <c r="A71" s="19" t="s">
        <v>46</v>
      </c>
      <c r="B71" s="63">
        <v>0</v>
      </c>
      <c r="C71" s="63">
        <v>1</v>
      </c>
      <c r="D71" s="63">
        <v>2</v>
      </c>
      <c r="E71" s="50">
        <f t="shared" si="2"/>
        <v>3</v>
      </c>
      <c r="F71" s="45">
        <f>Absentee!M71</f>
        <v>0</v>
      </c>
      <c r="G71" s="134"/>
      <c r="H71" s="18">
        <f>SUM(E71:G71)</f>
        <v>3</v>
      </c>
      <c r="I71" s="6">
        <f>SUM(H71-F71)</f>
        <v>3</v>
      </c>
    </row>
    <row r="72" spans="1:9" ht="12.75">
      <c r="A72" s="35"/>
      <c r="B72" s="151"/>
      <c r="C72" s="152"/>
      <c r="D72" s="152"/>
      <c r="E72" s="152"/>
      <c r="F72" s="152"/>
      <c r="G72" s="152"/>
      <c r="H72" s="155"/>
      <c r="I72" s="29"/>
    </row>
    <row r="73" spans="1:9" ht="15.75">
      <c r="A73" s="38" t="s">
        <v>51</v>
      </c>
      <c r="B73" s="156"/>
      <c r="C73" s="157"/>
      <c r="D73" s="157"/>
      <c r="E73" s="157"/>
      <c r="F73" s="157"/>
      <c r="G73" s="157"/>
      <c r="H73" s="153"/>
      <c r="I73" s="29"/>
    </row>
    <row r="74" spans="1:8" ht="12.75">
      <c r="A74" s="55" t="s">
        <v>82</v>
      </c>
      <c r="B74" s="158"/>
      <c r="C74" s="159"/>
      <c r="D74" s="159"/>
      <c r="E74" s="159"/>
      <c r="F74" s="159"/>
      <c r="G74" s="159"/>
      <c r="H74" s="154"/>
    </row>
    <row r="75" spans="1:9" ht="12.75">
      <c r="A75" s="19" t="s">
        <v>83</v>
      </c>
      <c r="B75" s="64">
        <v>52</v>
      </c>
      <c r="C75" s="64">
        <v>36</v>
      </c>
      <c r="D75" s="64">
        <v>108</v>
      </c>
      <c r="E75" s="51">
        <f aca="true" t="shared" si="13" ref="E75:E137">SUM(B75:D75)</f>
        <v>196</v>
      </c>
      <c r="F75" s="46">
        <f>Absentee!M75</f>
        <v>57</v>
      </c>
      <c r="G75" s="135"/>
      <c r="H75" s="123">
        <f aca="true" t="shared" si="14" ref="H75:H80">SUM(E75:G75)</f>
        <v>253</v>
      </c>
      <c r="I75" s="6">
        <f aca="true" t="shared" si="15" ref="I75:I80">SUM(H75-F75)</f>
        <v>196</v>
      </c>
    </row>
    <row r="76" spans="1:9" ht="12.75">
      <c r="A76" s="19" t="s">
        <v>84</v>
      </c>
      <c r="B76" s="64">
        <v>21</v>
      </c>
      <c r="C76" s="64">
        <v>13</v>
      </c>
      <c r="D76" s="64">
        <v>37</v>
      </c>
      <c r="E76" s="41">
        <f t="shared" si="13"/>
        <v>71</v>
      </c>
      <c r="F76" s="43">
        <f>Absentee!M76</f>
        <v>23</v>
      </c>
      <c r="G76" s="20"/>
      <c r="H76" s="13">
        <f t="shared" si="14"/>
        <v>94</v>
      </c>
      <c r="I76" s="6">
        <f t="shared" si="15"/>
        <v>71</v>
      </c>
    </row>
    <row r="77" spans="1:9" ht="12.75">
      <c r="A77" s="19" t="s">
        <v>85</v>
      </c>
      <c r="B77" s="64">
        <v>2</v>
      </c>
      <c r="C77" s="64">
        <v>3</v>
      </c>
      <c r="D77" s="64">
        <v>5</v>
      </c>
      <c r="E77" s="41">
        <f t="shared" si="13"/>
        <v>10</v>
      </c>
      <c r="F77" s="43">
        <f>Absentee!M77</f>
        <v>3</v>
      </c>
      <c r="G77" s="20"/>
      <c r="H77" s="13">
        <f t="shared" si="14"/>
        <v>13</v>
      </c>
      <c r="I77" s="6">
        <f t="shared" si="15"/>
        <v>10</v>
      </c>
    </row>
    <row r="78" spans="1:9" ht="12.75">
      <c r="A78" s="19" t="s">
        <v>48</v>
      </c>
      <c r="B78" s="19">
        <v>0</v>
      </c>
      <c r="C78" s="19">
        <v>0</v>
      </c>
      <c r="D78" s="19">
        <v>0</v>
      </c>
      <c r="E78" s="41">
        <f t="shared" si="13"/>
        <v>0</v>
      </c>
      <c r="F78" s="43">
        <f>Absentee!M78</f>
        <v>0</v>
      </c>
      <c r="G78" s="20"/>
      <c r="H78" s="13">
        <f t="shared" si="14"/>
        <v>0</v>
      </c>
      <c r="I78" s="6">
        <f t="shared" si="15"/>
        <v>0</v>
      </c>
    </row>
    <row r="79" spans="1:9" ht="12.75">
      <c r="A79" s="19" t="s">
        <v>45</v>
      </c>
      <c r="B79" s="19">
        <v>0</v>
      </c>
      <c r="C79" s="19">
        <v>0</v>
      </c>
      <c r="D79" s="19">
        <v>0</v>
      </c>
      <c r="E79" s="41">
        <f t="shared" si="13"/>
        <v>0</v>
      </c>
      <c r="F79" s="43">
        <f>Absentee!M79</f>
        <v>0</v>
      </c>
      <c r="G79" s="20"/>
      <c r="H79" s="13">
        <f t="shared" si="14"/>
        <v>0</v>
      </c>
      <c r="I79" s="6">
        <f t="shared" si="15"/>
        <v>0</v>
      </c>
    </row>
    <row r="80" spans="1:9" ht="12.75">
      <c r="A80" s="19" t="s">
        <v>46</v>
      </c>
      <c r="B80" s="63">
        <v>3</v>
      </c>
      <c r="C80" s="63">
        <v>3</v>
      </c>
      <c r="D80" s="63">
        <v>3</v>
      </c>
      <c r="E80" s="50">
        <f t="shared" si="13"/>
        <v>9</v>
      </c>
      <c r="F80" s="45">
        <f>Absentee!M80</f>
        <v>1</v>
      </c>
      <c r="G80" s="134"/>
      <c r="H80" s="18">
        <f t="shared" si="14"/>
        <v>10</v>
      </c>
      <c r="I80" s="6">
        <f t="shared" si="15"/>
        <v>9</v>
      </c>
    </row>
    <row r="81" spans="1:9" ht="12.75">
      <c r="A81" s="35"/>
      <c r="B81" s="151"/>
      <c r="C81" s="152"/>
      <c r="D81" s="152"/>
      <c r="E81" s="152"/>
      <c r="F81" s="152"/>
      <c r="G81" s="152"/>
      <c r="H81" s="155"/>
      <c r="I81" s="29"/>
    </row>
    <row r="82" spans="1:8" ht="12.75">
      <c r="A82" s="55" t="s">
        <v>86</v>
      </c>
      <c r="B82" s="158"/>
      <c r="C82" s="159"/>
      <c r="D82" s="159"/>
      <c r="E82" s="159"/>
      <c r="F82" s="159"/>
      <c r="G82" s="159"/>
      <c r="H82" s="154"/>
    </row>
    <row r="83" spans="1:9" ht="12.75">
      <c r="A83" s="19" t="s">
        <v>93</v>
      </c>
      <c r="B83" s="64">
        <v>72</v>
      </c>
      <c r="C83" s="64">
        <v>49</v>
      </c>
      <c r="D83" s="64">
        <v>144</v>
      </c>
      <c r="E83" s="51">
        <f t="shared" si="13"/>
        <v>265</v>
      </c>
      <c r="F83" s="46">
        <f>Absentee!M83</f>
        <v>77</v>
      </c>
      <c r="G83" s="135"/>
      <c r="H83" s="123">
        <f>SUM(E83:G83)</f>
        <v>342</v>
      </c>
      <c r="I83" s="6">
        <f>SUM(H83-F83)</f>
        <v>265</v>
      </c>
    </row>
    <row r="84" spans="1:9" ht="12.75">
      <c r="A84" s="19" t="s">
        <v>48</v>
      </c>
      <c r="B84" s="19">
        <v>0</v>
      </c>
      <c r="C84" s="19">
        <v>0</v>
      </c>
      <c r="D84" s="19">
        <v>0</v>
      </c>
      <c r="E84" s="41">
        <f t="shared" si="13"/>
        <v>0</v>
      </c>
      <c r="F84" s="43">
        <f>Absentee!M84</f>
        <v>0</v>
      </c>
      <c r="G84" s="20"/>
      <c r="H84" s="13">
        <f>SUM(E84:G84)</f>
        <v>0</v>
      </c>
      <c r="I84" s="6">
        <f>SUM(H84-F84)</f>
        <v>0</v>
      </c>
    </row>
    <row r="85" spans="1:9" ht="12.75">
      <c r="A85" s="19" t="s">
        <v>45</v>
      </c>
      <c r="B85" s="19">
        <v>0</v>
      </c>
      <c r="C85" s="19">
        <v>0</v>
      </c>
      <c r="D85" s="19">
        <v>0</v>
      </c>
      <c r="E85" s="41">
        <f t="shared" si="13"/>
        <v>0</v>
      </c>
      <c r="F85" s="43">
        <f>Absentee!M85</f>
        <v>0</v>
      </c>
      <c r="G85" s="20"/>
      <c r="H85" s="13">
        <f>SUM(E85:G85)</f>
        <v>0</v>
      </c>
      <c r="I85" s="6">
        <f>SUM(H85-F85)</f>
        <v>0</v>
      </c>
    </row>
    <row r="86" spans="1:9" ht="12.75">
      <c r="A86" s="19" t="s">
        <v>46</v>
      </c>
      <c r="B86" s="63">
        <v>6</v>
      </c>
      <c r="C86" s="63">
        <v>6</v>
      </c>
      <c r="D86" s="63">
        <v>9</v>
      </c>
      <c r="E86" s="50">
        <f t="shared" si="13"/>
        <v>21</v>
      </c>
      <c r="F86" s="45">
        <f>Absentee!M86</f>
        <v>7</v>
      </c>
      <c r="G86" s="134"/>
      <c r="H86" s="18">
        <f>SUM(E86:G86)</f>
        <v>28</v>
      </c>
      <c r="I86" s="6">
        <f>SUM(H86-F86)</f>
        <v>21</v>
      </c>
    </row>
    <row r="87" spans="1:9" ht="12.75">
      <c r="A87" s="35"/>
      <c r="B87" s="151"/>
      <c r="C87" s="152"/>
      <c r="D87" s="152"/>
      <c r="E87" s="152"/>
      <c r="F87" s="152"/>
      <c r="G87" s="152"/>
      <c r="H87" s="155"/>
      <c r="I87" s="29"/>
    </row>
    <row r="88" spans="1:8" ht="12.75">
      <c r="A88" s="55" t="s">
        <v>94</v>
      </c>
      <c r="B88" s="158"/>
      <c r="C88" s="159"/>
      <c r="D88" s="159"/>
      <c r="E88" s="159"/>
      <c r="F88" s="159"/>
      <c r="G88" s="159"/>
      <c r="H88" s="154"/>
    </row>
    <row r="89" spans="1:9" ht="12.75">
      <c r="A89" s="19" t="s">
        <v>95</v>
      </c>
      <c r="B89" s="64">
        <v>72</v>
      </c>
      <c r="C89" s="64">
        <v>47</v>
      </c>
      <c r="D89" s="64">
        <v>141</v>
      </c>
      <c r="E89" s="51">
        <f t="shared" si="13"/>
        <v>260</v>
      </c>
      <c r="F89" s="46">
        <f>Absentee!M89</f>
        <v>73</v>
      </c>
      <c r="G89" s="135"/>
      <c r="H89" s="123">
        <f>SUM(E89:G89)</f>
        <v>333</v>
      </c>
      <c r="I89" s="6">
        <f>SUM(H89-F89)</f>
        <v>260</v>
      </c>
    </row>
    <row r="90" spans="1:9" ht="12.75">
      <c r="A90" s="19" t="s">
        <v>48</v>
      </c>
      <c r="B90" s="19">
        <v>0</v>
      </c>
      <c r="C90" s="19">
        <v>0</v>
      </c>
      <c r="D90" s="19">
        <v>0</v>
      </c>
      <c r="E90" s="41">
        <f t="shared" si="13"/>
        <v>0</v>
      </c>
      <c r="F90" s="43">
        <f>Absentee!M90</f>
        <v>0</v>
      </c>
      <c r="G90" s="20"/>
      <c r="H90" s="13">
        <f>SUM(E90:G90)</f>
        <v>0</v>
      </c>
      <c r="I90" s="6">
        <f>SUM(H90-F90)</f>
        <v>0</v>
      </c>
    </row>
    <row r="91" spans="1:9" ht="12.75">
      <c r="A91" s="19" t="s">
        <v>45</v>
      </c>
      <c r="B91" s="19">
        <v>0</v>
      </c>
      <c r="C91" s="19">
        <v>0</v>
      </c>
      <c r="D91" s="19">
        <v>0</v>
      </c>
      <c r="E91" s="41">
        <f t="shared" si="13"/>
        <v>0</v>
      </c>
      <c r="F91" s="43">
        <f>Absentee!M91</f>
        <v>0</v>
      </c>
      <c r="G91" s="20"/>
      <c r="H91" s="13">
        <f>SUM(E91:G91)</f>
        <v>0</v>
      </c>
      <c r="I91" s="6">
        <f>SUM(H91-F91)</f>
        <v>0</v>
      </c>
    </row>
    <row r="92" spans="1:9" ht="12.75">
      <c r="A92" s="19" t="s">
        <v>46</v>
      </c>
      <c r="B92" s="63">
        <v>6</v>
      </c>
      <c r="C92" s="63">
        <v>8</v>
      </c>
      <c r="D92" s="63">
        <v>12</v>
      </c>
      <c r="E92" s="50">
        <f t="shared" si="13"/>
        <v>26</v>
      </c>
      <c r="F92" s="45">
        <f>Absentee!M92</f>
        <v>11</v>
      </c>
      <c r="G92" s="134"/>
      <c r="H92" s="18">
        <f>SUM(E92:G92)</f>
        <v>37</v>
      </c>
      <c r="I92" s="6">
        <f>SUM(H92-F92)</f>
        <v>26</v>
      </c>
    </row>
    <row r="93" spans="1:9" ht="12.75">
      <c r="A93" s="35"/>
      <c r="B93" s="151"/>
      <c r="C93" s="152"/>
      <c r="D93" s="152"/>
      <c r="E93" s="152"/>
      <c r="F93" s="152"/>
      <c r="G93" s="152"/>
      <c r="H93" s="155"/>
      <c r="I93" s="29"/>
    </row>
    <row r="94" spans="1:8" ht="12.75">
      <c r="A94" s="55" t="s">
        <v>96</v>
      </c>
      <c r="B94" s="158"/>
      <c r="C94" s="159"/>
      <c r="D94" s="159"/>
      <c r="E94" s="159"/>
      <c r="F94" s="159"/>
      <c r="G94" s="159"/>
      <c r="H94" s="154"/>
    </row>
    <row r="95" spans="1:9" ht="12.75">
      <c r="A95" s="19" t="s">
        <v>97</v>
      </c>
      <c r="B95" s="64">
        <v>71</v>
      </c>
      <c r="C95" s="64">
        <v>43</v>
      </c>
      <c r="D95" s="64">
        <v>126</v>
      </c>
      <c r="E95" s="51">
        <f t="shared" si="13"/>
        <v>240</v>
      </c>
      <c r="F95" s="46">
        <f>Absentee!M95</f>
        <v>64</v>
      </c>
      <c r="G95" s="135"/>
      <c r="H95" s="123">
        <f>SUM(E95:G95)</f>
        <v>304</v>
      </c>
      <c r="I95" s="6">
        <f>SUM(H95-F95)</f>
        <v>240</v>
      </c>
    </row>
    <row r="96" spans="1:9" ht="12.75">
      <c r="A96" s="19" t="s">
        <v>48</v>
      </c>
      <c r="B96" s="19">
        <v>0</v>
      </c>
      <c r="C96" s="19">
        <v>0</v>
      </c>
      <c r="D96" s="19">
        <v>2</v>
      </c>
      <c r="E96" s="41">
        <f t="shared" si="13"/>
        <v>2</v>
      </c>
      <c r="F96" s="43">
        <f>Absentee!M96</f>
        <v>1</v>
      </c>
      <c r="G96" s="20"/>
      <c r="H96" s="13">
        <f>SUM(E96:G96)</f>
        <v>3</v>
      </c>
      <c r="I96" s="6">
        <f>SUM(H96-F96)</f>
        <v>2</v>
      </c>
    </row>
    <row r="97" spans="1:9" ht="12.75">
      <c r="A97" s="19" t="s">
        <v>45</v>
      </c>
      <c r="B97" s="19">
        <v>0</v>
      </c>
      <c r="C97" s="19">
        <v>0</v>
      </c>
      <c r="D97" s="19">
        <v>0</v>
      </c>
      <c r="E97" s="41">
        <f t="shared" si="13"/>
        <v>0</v>
      </c>
      <c r="F97" s="43">
        <f>Absentee!M97</f>
        <v>0</v>
      </c>
      <c r="G97" s="20"/>
      <c r="H97" s="13">
        <f>SUM(E97:G97)</f>
        <v>0</v>
      </c>
      <c r="I97" s="6">
        <f>SUM(H97-F97)</f>
        <v>0</v>
      </c>
    </row>
    <row r="98" spans="1:9" ht="12.75">
      <c r="A98" s="19" t="s">
        <v>46</v>
      </c>
      <c r="B98" s="63">
        <v>7</v>
      </c>
      <c r="C98" s="63">
        <v>12</v>
      </c>
      <c r="D98" s="63">
        <v>25</v>
      </c>
      <c r="E98" s="50">
        <f t="shared" si="13"/>
        <v>44</v>
      </c>
      <c r="F98" s="43">
        <f>Absentee!M98</f>
        <v>19</v>
      </c>
      <c r="G98" s="134"/>
      <c r="H98" s="18">
        <f>SUM(E98:G98)</f>
        <v>63</v>
      </c>
      <c r="I98" s="6">
        <f>SUM(H98-F98)</f>
        <v>44</v>
      </c>
    </row>
    <row r="99" spans="1:9" ht="12.75">
      <c r="A99" s="35"/>
      <c r="B99" s="78"/>
      <c r="C99" s="79"/>
      <c r="D99" s="79"/>
      <c r="E99" s="79"/>
      <c r="F99" s="79"/>
      <c r="G99" s="79"/>
      <c r="H99" s="102"/>
      <c r="I99" s="29"/>
    </row>
    <row r="100" spans="1:8" ht="12.75">
      <c r="A100" s="70" t="s">
        <v>136</v>
      </c>
      <c r="B100" s="82"/>
      <c r="C100" s="81"/>
      <c r="D100" s="81"/>
      <c r="E100" s="81"/>
      <c r="F100" s="81"/>
      <c r="G100" s="81"/>
      <c r="H100" s="101"/>
    </row>
    <row r="101" spans="1:9" ht="12.75">
      <c r="A101" s="19" t="s">
        <v>137</v>
      </c>
      <c r="B101" s="64">
        <v>67</v>
      </c>
      <c r="C101" s="64"/>
      <c r="D101" s="64"/>
      <c r="E101" s="51">
        <f t="shared" si="13"/>
        <v>67</v>
      </c>
      <c r="F101" s="46">
        <f>Absentee!M256</f>
        <v>27</v>
      </c>
      <c r="G101" s="135"/>
      <c r="H101" s="123">
        <f>SUM(E101:G101)</f>
        <v>94</v>
      </c>
      <c r="I101" s="6">
        <f>SUM(H101-F101)</f>
        <v>67</v>
      </c>
    </row>
    <row r="102" spans="1:9" ht="12.75">
      <c r="A102" s="19" t="s">
        <v>48</v>
      </c>
      <c r="B102" s="19">
        <v>0</v>
      </c>
      <c r="C102" s="19"/>
      <c r="D102" s="19"/>
      <c r="E102" s="41">
        <f t="shared" si="13"/>
        <v>0</v>
      </c>
      <c r="F102" s="46">
        <f>Absentee!M257</f>
        <v>2</v>
      </c>
      <c r="G102" s="20"/>
      <c r="H102" s="13">
        <f>SUM(E102:G102)</f>
        <v>2</v>
      </c>
      <c r="I102" s="6">
        <f>SUM(H102-F102)</f>
        <v>0</v>
      </c>
    </row>
    <row r="103" spans="1:9" ht="12.75">
      <c r="A103" s="19" t="s">
        <v>45</v>
      </c>
      <c r="B103" s="19">
        <v>0</v>
      </c>
      <c r="C103" s="19"/>
      <c r="D103" s="19"/>
      <c r="E103" s="41">
        <f t="shared" si="13"/>
        <v>0</v>
      </c>
      <c r="F103" s="46">
        <f>Absentee!M258</f>
        <v>0</v>
      </c>
      <c r="G103" s="20"/>
      <c r="H103" s="13">
        <f>SUM(E103:G103)</f>
        <v>0</v>
      </c>
      <c r="I103" s="6">
        <f>SUM(H103-F103)</f>
        <v>0</v>
      </c>
    </row>
    <row r="104" spans="1:9" ht="12.75">
      <c r="A104" s="19" t="s">
        <v>46</v>
      </c>
      <c r="B104" s="63">
        <v>11</v>
      </c>
      <c r="C104" s="63"/>
      <c r="D104" s="63"/>
      <c r="E104" s="50">
        <f t="shared" si="13"/>
        <v>11</v>
      </c>
      <c r="F104" s="168">
        <f>Absentee!M259</f>
        <v>6</v>
      </c>
      <c r="G104" s="134"/>
      <c r="H104" s="18">
        <f>SUM(E104:G104)</f>
        <v>17</v>
      </c>
      <c r="I104" s="6">
        <f>SUM(H104-F104)</f>
        <v>11</v>
      </c>
    </row>
    <row r="105" spans="1:9" ht="12.75">
      <c r="A105" s="35"/>
      <c r="B105" s="151"/>
      <c r="C105" s="152"/>
      <c r="D105" s="152"/>
      <c r="E105" s="152"/>
      <c r="F105" s="152"/>
      <c r="G105" s="152"/>
      <c r="H105" s="155"/>
      <c r="I105" s="29"/>
    </row>
    <row r="106" spans="1:8" ht="12.75">
      <c r="A106" s="70" t="s">
        <v>138</v>
      </c>
      <c r="B106" s="158"/>
      <c r="C106" s="159"/>
      <c r="D106" s="159"/>
      <c r="E106" s="159"/>
      <c r="F106" s="159"/>
      <c r="G106" s="159"/>
      <c r="H106" s="154"/>
    </row>
    <row r="107" spans="1:9" ht="12.75">
      <c r="A107" s="19" t="s">
        <v>139</v>
      </c>
      <c r="B107" s="64">
        <v>68</v>
      </c>
      <c r="C107" s="64"/>
      <c r="D107" s="64"/>
      <c r="E107" s="51">
        <f t="shared" si="13"/>
        <v>68</v>
      </c>
      <c r="F107" s="46">
        <f>Absentee!M262</f>
        <v>28</v>
      </c>
      <c r="G107" s="135"/>
      <c r="H107" s="123">
        <f>SUM(E107:G107)</f>
        <v>96</v>
      </c>
      <c r="I107" s="6">
        <f>SUM(H107-F107)</f>
        <v>68</v>
      </c>
    </row>
    <row r="108" spans="1:9" ht="12.75">
      <c r="A108" s="19" t="s">
        <v>48</v>
      </c>
      <c r="B108" s="19">
        <v>0</v>
      </c>
      <c r="C108" s="19"/>
      <c r="D108" s="19"/>
      <c r="E108" s="41">
        <f t="shared" si="13"/>
        <v>0</v>
      </c>
      <c r="F108" s="46">
        <f>Absentee!M263</f>
        <v>0</v>
      </c>
      <c r="G108" s="20"/>
      <c r="H108" s="13">
        <f>SUM(E108:G108)</f>
        <v>0</v>
      </c>
      <c r="I108" s="6">
        <f>SUM(H108-F108)</f>
        <v>0</v>
      </c>
    </row>
    <row r="109" spans="1:9" ht="12.75">
      <c r="A109" s="19" t="s">
        <v>45</v>
      </c>
      <c r="B109" s="19">
        <v>0</v>
      </c>
      <c r="C109" s="19"/>
      <c r="D109" s="19"/>
      <c r="E109" s="41">
        <f t="shared" si="13"/>
        <v>0</v>
      </c>
      <c r="F109" s="46">
        <f>Absentee!M264</f>
        <v>0</v>
      </c>
      <c r="G109" s="20"/>
      <c r="H109" s="13">
        <f>SUM(E109:G109)</f>
        <v>0</v>
      </c>
      <c r="I109" s="6">
        <f>SUM(H109-F109)</f>
        <v>0</v>
      </c>
    </row>
    <row r="110" spans="1:9" ht="12.75">
      <c r="A110" s="19" t="s">
        <v>46</v>
      </c>
      <c r="B110" s="63">
        <v>10</v>
      </c>
      <c r="C110" s="63"/>
      <c r="D110" s="63"/>
      <c r="E110" s="50">
        <f t="shared" si="13"/>
        <v>10</v>
      </c>
      <c r="F110" s="168">
        <f>Absentee!M265</f>
        <v>7</v>
      </c>
      <c r="G110" s="134"/>
      <c r="H110" s="18">
        <f>SUM(E110:G110)</f>
        <v>17</v>
      </c>
      <c r="I110" s="6">
        <f>SUM(H110-F110)</f>
        <v>10</v>
      </c>
    </row>
    <row r="111" spans="1:9" ht="12.75">
      <c r="A111" s="35"/>
      <c r="B111" s="151"/>
      <c r="C111" s="152"/>
      <c r="D111" s="152"/>
      <c r="E111" s="152"/>
      <c r="F111" s="152"/>
      <c r="G111" s="152"/>
      <c r="H111" s="155"/>
      <c r="I111" s="29"/>
    </row>
    <row r="112" spans="1:8" ht="12.75">
      <c r="A112" s="70" t="s">
        <v>140</v>
      </c>
      <c r="B112" s="158"/>
      <c r="C112" s="159"/>
      <c r="D112" s="159"/>
      <c r="E112" s="159"/>
      <c r="F112" s="159"/>
      <c r="G112" s="159"/>
      <c r="H112" s="154"/>
    </row>
    <row r="113" spans="1:9" ht="12.75">
      <c r="A113" s="19" t="s">
        <v>141</v>
      </c>
      <c r="B113" s="64"/>
      <c r="C113" s="64">
        <v>50</v>
      </c>
      <c r="D113" s="64"/>
      <c r="E113" s="51">
        <f t="shared" si="13"/>
        <v>50</v>
      </c>
      <c r="F113" s="46">
        <f>Absentee!M268</f>
        <v>8</v>
      </c>
      <c r="G113" s="135"/>
      <c r="H113" s="123">
        <f>SUM(E113:G113)</f>
        <v>58</v>
      </c>
      <c r="I113" s="6">
        <f>SUM(H113-F113)</f>
        <v>50</v>
      </c>
    </row>
    <row r="114" spans="1:9" ht="12.75">
      <c r="A114" s="19" t="s">
        <v>48</v>
      </c>
      <c r="B114" s="19"/>
      <c r="C114" s="19">
        <v>3</v>
      </c>
      <c r="D114" s="19"/>
      <c r="E114" s="41">
        <f t="shared" si="13"/>
        <v>3</v>
      </c>
      <c r="F114" s="46">
        <f>Absentee!M269</f>
        <v>1</v>
      </c>
      <c r="G114" s="20"/>
      <c r="H114" s="13">
        <f>SUM(E114:G114)</f>
        <v>4</v>
      </c>
      <c r="I114" s="6">
        <f>SUM(H114-F114)</f>
        <v>3</v>
      </c>
    </row>
    <row r="115" spans="1:9" ht="12.75">
      <c r="A115" s="19" t="s">
        <v>45</v>
      </c>
      <c r="B115" s="19"/>
      <c r="C115" s="19">
        <v>0</v>
      </c>
      <c r="D115" s="19"/>
      <c r="E115" s="41">
        <f t="shared" si="13"/>
        <v>0</v>
      </c>
      <c r="F115" s="46">
        <f>Absentee!M270</f>
        <v>0</v>
      </c>
      <c r="G115" s="20"/>
      <c r="H115" s="13">
        <f>SUM(E115:G115)</f>
        <v>0</v>
      </c>
      <c r="I115" s="6">
        <f>SUM(H115-F115)</f>
        <v>0</v>
      </c>
    </row>
    <row r="116" spans="1:9" ht="12.75">
      <c r="A116" s="19" t="s">
        <v>46</v>
      </c>
      <c r="B116" s="63"/>
      <c r="C116" s="63">
        <v>57</v>
      </c>
      <c r="D116" s="63"/>
      <c r="E116" s="50">
        <f t="shared" si="13"/>
        <v>57</v>
      </c>
      <c r="F116" s="168">
        <f>Absentee!M271</f>
        <v>13</v>
      </c>
      <c r="G116" s="134"/>
      <c r="H116" s="18">
        <f>SUM(E116:G116)</f>
        <v>70</v>
      </c>
      <c r="I116" s="6">
        <f>SUM(H116-F116)</f>
        <v>57</v>
      </c>
    </row>
    <row r="117" spans="1:9" ht="12.75">
      <c r="A117" s="35"/>
      <c r="B117" s="151"/>
      <c r="C117" s="152"/>
      <c r="D117" s="152"/>
      <c r="E117" s="152"/>
      <c r="F117" s="152"/>
      <c r="G117" s="152"/>
      <c r="H117" s="155"/>
      <c r="I117" s="29"/>
    </row>
    <row r="118" spans="1:8" ht="12.75">
      <c r="A118" s="70" t="s">
        <v>142</v>
      </c>
      <c r="B118" s="158"/>
      <c r="C118" s="159"/>
      <c r="D118" s="159"/>
      <c r="E118" s="159"/>
      <c r="F118" s="159"/>
      <c r="G118" s="159"/>
      <c r="H118" s="154"/>
    </row>
    <row r="119" spans="1:9" ht="12.75">
      <c r="A119" s="19" t="s">
        <v>48</v>
      </c>
      <c r="B119" s="64"/>
      <c r="C119" s="64">
        <v>7</v>
      </c>
      <c r="D119" s="64"/>
      <c r="E119" s="51">
        <f t="shared" si="13"/>
        <v>7</v>
      </c>
      <c r="F119" s="46">
        <f>Absentee!M274</f>
        <v>0</v>
      </c>
      <c r="G119" s="135"/>
      <c r="H119" s="123">
        <f>SUM(E119:G119)</f>
        <v>7</v>
      </c>
      <c r="I119" s="6">
        <f>SUM(H119-F119)</f>
        <v>7</v>
      </c>
    </row>
    <row r="120" spans="1:9" ht="12.75">
      <c r="A120" s="19" t="s">
        <v>45</v>
      </c>
      <c r="B120" s="19"/>
      <c r="C120" s="19">
        <v>0</v>
      </c>
      <c r="D120" s="19"/>
      <c r="E120" s="41">
        <f t="shared" si="13"/>
        <v>0</v>
      </c>
      <c r="F120" s="46">
        <f>Absentee!M275</f>
        <v>0</v>
      </c>
      <c r="G120" s="20"/>
      <c r="H120" s="13">
        <f>SUM(E120:G120)</f>
        <v>0</v>
      </c>
      <c r="I120" s="6">
        <f>SUM(H120-F120)</f>
        <v>0</v>
      </c>
    </row>
    <row r="121" spans="1:9" ht="12.75">
      <c r="A121" s="19" t="s">
        <v>46</v>
      </c>
      <c r="B121" s="63"/>
      <c r="C121" s="63">
        <v>48</v>
      </c>
      <c r="D121" s="63"/>
      <c r="E121" s="50">
        <f t="shared" si="13"/>
        <v>48</v>
      </c>
      <c r="F121" s="168">
        <f>Absentee!M276</f>
        <v>11</v>
      </c>
      <c r="G121" s="134"/>
      <c r="H121" s="18">
        <f>SUM(E121:G121)</f>
        <v>59</v>
      </c>
      <c r="I121" s="6">
        <f>SUM(H121-F121)</f>
        <v>48</v>
      </c>
    </row>
    <row r="122" spans="1:9" ht="12.75">
      <c r="A122" s="35"/>
      <c r="B122" s="151"/>
      <c r="C122" s="152"/>
      <c r="D122" s="152"/>
      <c r="E122" s="152"/>
      <c r="F122" s="152"/>
      <c r="G122" s="152"/>
      <c r="H122" s="155"/>
      <c r="I122" s="29"/>
    </row>
    <row r="123" spans="1:8" ht="12.75">
      <c r="A123" s="70" t="s">
        <v>201</v>
      </c>
      <c r="B123" s="158"/>
      <c r="C123" s="159"/>
      <c r="D123" s="159"/>
      <c r="E123" s="159"/>
      <c r="F123" s="159"/>
      <c r="G123" s="159"/>
      <c r="H123" s="154"/>
    </row>
    <row r="124" spans="1:9" ht="12.75">
      <c r="A124" s="19" t="s">
        <v>48</v>
      </c>
      <c r="B124" s="64"/>
      <c r="C124" s="64">
        <v>7</v>
      </c>
      <c r="D124" s="64"/>
      <c r="E124" s="51">
        <f t="shared" si="13"/>
        <v>7</v>
      </c>
      <c r="F124" s="46">
        <f>Absentee!M279</f>
        <v>1</v>
      </c>
      <c r="G124" s="135"/>
      <c r="H124" s="123">
        <f>SUM(E124:G124)</f>
        <v>8</v>
      </c>
      <c r="I124" s="6">
        <f>SUM(H124-F124)</f>
        <v>7</v>
      </c>
    </row>
    <row r="125" spans="1:9" ht="12.75">
      <c r="A125" s="19" t="s">
        <v>45</v>
      </c>
      <c r="B125" s="19"/>
      <c r="C125" s="19">
        <v>0</v>
      </c>
      <c r="D125" s="19"/>
      <c r="E125" s="41">
        <f t="shared" si="13"/>
        <v>0</v>
      </c>
      <c r="F125" s="46">
        <f>Absentee!M280</f>
        <v>0</v>
      </c>
      <c r="G125" s="20"/>
      <c r="H125" s="13">
        <f>SUM(E125:G125)</f>
        <v>0</v>
      </c>
      <c r="I125" s="6">
        <f>SUM(H125-F125)</f>
        <v>0</v>
      </c>
    </row>
    <row r="126" spans="1:9" ht="12.75">
      <c r="A126" s="19" t="s">
        <v>46</v>
      </c>
      <c r="B126" s="63"/>
      <c r="C126" s="63">
        <v>48</v>
      </c>
      <c r="D126" s="63"/>
      <c r="E126" s="50">
        <f t="shared" si="13"/>
        <v>48</v>
      </c>
      <c r="F126" s="168">
        <f>Absentee!M281</f>
        <v>10</v>
      </c>
      <c r="G126" s="134"/>
      <c r="H126" s="18">
        <f>SUM(E126:G126)</f>
        <v>58</v>
      </c>
      <c r="I126" s="6">
        <f>SUM(H126-F126)</f>
        <v>48</v>
      </c>
    </row>
    <row r="127" spans="1:9" ht="12.75">
      <c r="A127" s="35"/>
      <c r="B127" s="151"/>
      <c r="C127" s="152"/>
      <c r="D127" s="152"/>
      <c r="E127" s="152"/>
      <c r="F127" s="152"/>
      <c r="G127" s="152"/>
      <c r="H127" s="155"/>
      <c r="I127" s="29"/>
    </row>
    <row r="128" spans="1:8" ht="12.75">
      <c r="A128" s="70" t="s">
        <v>143</v>
      </c>
      <c r="B128" s="158"/>
      <c r="C128" s="159"/>
      <c r="D128" s="159"/>
      <c r="E128" s="159"/>
      <c r="F128" s="159"/>
      <c r="G128" s="159"/>
      <c r="H128" s="154"/>
    </row>
    <row r="129" spans="1:9" ht="12.75">
      <c r="A129" s="19" t="s">
        <v>144</v>
      </c>
      <c r="B129" s="64">
        <v>46</v>
      </c>
      <c r="C129" s="64">
        <v>28</v>
      </c>
      <c r="D129" s="64">
        <v>79</v>
      </c>
      <c r="E129" s="51">
        <f t="shared" si="13"/>
        <v>153</v>
      </c>
      <c r="F129" s="46">
        <f>Absentee!M284</f>
        <v>37</v>
      </c>
      <c r="G129" s="135"/>
      <c r="H129" s="123">
        <f>SUM(E129:G129)</f>
        <v>190</v>
      </c>
      <c r="I129" s="6">
        <f>SUM(H129-F129)</f>
        <v>153</v>
      </c>
    </row>
    <row r="130" spans="1:9" ht="12.75">
      <c r="A130" s="19" t="s">
        <v>111</v>
      </c>
      <c r="B130" s="64">
        <v>57</v>
      </c>
      <c r="C130" s="64">
        <v>35</v>
      </c>
      <c r="D130" s="64">
        <v>74</v>
      </c>
      <c r="E130" s="41">
        <f t="shared" si="13"/>
        <v>166</v>
      </c>
      <c r="F130" s="46">
        <f>Absentee!M285</f>
        <v>50</v>
      </c>
      <c r="G130" s="20"/>
      <c r="H130" s="13">
        <f>SUM(E130:G130)</f>
        <v>216</v>
      </c>
      <c r="I130" s="6">
        <f>SUM(H130-F130)</f>
        <v>166</v>
      </c>
    </row>
    <row r="131" spans="1:9" ht="12.75">
      <c r="A131" s="19" t="s">
        <v>48</v>
      </c>
      <c r="B131" s="19">
        <v>0</v>
      </c>
      <c r="C131" s="19">
        <v>1</v>
      </c>
      <c r="D131" s="19">
        <v>0</v>
      </c>
      <c r="E131" s="41">
        <f t="shared" si="13"/>
        <v>1</v>
      </c>
      <c r="F131" s="46">
        <f>Absentee!M286</f>
        <v>0</v>
      </c>
      <c r="G131" s="20"/>
      <c r="H131" s="13">
        <f>SUM(E131:G131)</f>
        <v>1</v>
      </c>
      <c r="I131" s="6">
        <f>SUM(H131-F131)</f>
        <v>1</v>
      </c>
    </row>
    <row r="132" spans="1:9" ht="12.75">
      <c r="A132" s="19" t="s">
        <v>45</v>
      </c>
      <c r="B132" s="19">
        <v>0</v>
      </c>
      <c r="C132" s="19">
        <v>0</v>
      </c>
      <c r="D132" s="19">
        <v>2</v>
      </c>
      <c r="E132" s="41">
        <f t="shared" si="13"/>
        <v>2</v>
      </c>
      <c r="F132" s="46">
        <f>Absentee!M287</f>
        <v>0</v>
      </c>
      <c r="G132" s="20"/>
      <c r="H132" s="13">
        <f>SUM(E132:G132)</f>
        <v>2</v>
      </c>
      <c r="I132" s="6">
        <f>SUM(H132-F132)</f>
        <v>2</v>
      </c>
    </row>
    <row r="133" spans="1:9" ht="12.75">
      <c r="A133" s="19" t="s">
        <v>46</v>
      </c>
      <c r="B133" s="63">
        <v>53</v>
      </c>
      <c r="C133" s="63">
        <v>46</v>
      </c>
      <c r="D133" s="63">
        <v>151</v>
      </c>
      <c r="E133" s="50">
        <f t="shared" si="13"/>
        <v>250</v>
      </c>
      <c r="F133" s="168">
        <f>Absentee!M288</f>
        <v>81</v>
      </c>
      <c r="G133" s="134"/>
      <c r="H133" s="18">
        <f>SUM(E133:G133)</f>
        <v>331</v>
      </c>
      <c r="I133" s="6">
        <f>SUM(H133-F133)</f>
        <v>250</v>
      </c>
    </row>
    <row r="134" spans="1:9" ht="12.75">
      <c r="A134" s="35"/>
      <c r="B134" s="151"/>
      <c r="C134" s="152"/>
      <c r="D134" s="152"/>
      <c r="E134" s="152"/>
      <c r="F134" s="152"/>
      <c r="G134" s="152"/>
      <c r="H134" s="155"/>
      <c r="I134" s="29"/>
    </row>
    <row r="135" spans="1:8" ht="12.75">
      <c r="A135" s="70" t="s">
        <v>152</v>
      </c>
      <c r="B135" s="158"/>
      <c r="C135" s="159"/>
      <c r="D135" s="159"/>
      <c r="E135" s="159"/>
      <c r="F135" s="159"/>
      <c r="G135" s="159"/>
      <c r="H135" s="154"/>
    </row>
    <row r="136" spans="1:9" ht="12.75">
      <c r="A136" s="19" t="s">
        <v>153</v>
      </c>
      <c r="B136" s="64">
        <v>66</v>
      </c>
      <c r="C136" s="64">
        <v>40</v>
      </c>
      <c r="D136" s="64">
        <v>106</v>
      </c>
      <c r="E136" s="51">
        <f t="shared" si="13"/>
        <v>212</v>
      </c>
      <c r="F136" s="46">
        <f>Absentee!M291</f>
        <v>54</v>
      </c>
      <c r="G136" s="135"/>
      <c r="H136" s="123">
        <f>SUM(E136:G136)</f>
        <v>266</v>
      </c>
      <c r="I136" s="6">
        <f>SUM(H136-F136)</f>
        <v>212</v>
      </c>
    </row>
    <row r="137" spans="1:9" ht="12.75">
      <c r="A137" s="19" t="s">
        <v>48</v>
      </c>
      <c r="B137" s="64">
        <v>0</v>
      </c>
      <c r="C137" s="64">
        <v>0</v>
      </c>
      <c r="D137" s="64">
        <v>0</v>
      </c>
      <c r="E137" s="41">
        <f t="shared" si="13"/>
        <v>0</v>
      </c>
      <c r="F137" s="46">
        <f>Absentee!M292</f>
        <v>0</v>
      </c>
      <c r="G137" s="20"/>
      <c r="H137" s="13">
        <f>SUM(E137:G137)</f>
        <v>0</v>
      </c>
      <c r="I137" s="6">
        <f>SUM(H137-F137)</f>
        <v>0</v>
      </c>
    </row>
    <row r="138" spans="1:9" ht="12.75">
      <c r="A138" s="19" t="s">
        <v>45</v>
      </c>
      <c r="B138" s="19">
        <v>0</v>
      </c>
      <c r="C138" s="19">
        <v>0</v>
      </c>
      <c r="D138" s="19">
        <v>0</v>
      </c>
      <c r="E138" s="41">
        <f aca="true" t="shared" si="16" ref="E138:E194">SUM(B138:D138)</f>
        <v>0</v>
      </c>
      <c r="F138" s="46">
        <f>Absentee!M293</f>
        <v>0</v>
      </c>
      <c r="G138" s="20"/>
      <c r="H138" s="13">
        <f>SUM(E138:G138)</f>
        <v>0</v>
      </c>
      <c r="I138" s="6">
        <f>SUM(H138-F138)</f>
        <v>0</v>
      </c>
    </row>
    <row r="139" spans="1:9" ht="12.75">
      <c r="A139" s="19" t="s">
        <v>46</v>
      </c>
      <c r="B139" s="63">
        <v>12</v>
      </c>
      <c r="C139" s="63">
        <v>15</v>
      </c>
      <c r="D139" s="63">
        <v>47</v>
      </c>
      <c r="E139" s="50">
        <f t="shared" si="16"/>
        <v>74</v>
      </c>
      <c r="F139" s="168">
        <f>Absentee!M294</f>
        <v>30</v>
      </c>
      <c r="G139" s="134"/>
      <c r="H139" s="18">
        <f>SUM(E139:G139)</f>
        <v>104</v>
      </c>
      <c r="I139" s="6">
        <f>SUM(H139-F139)</f>
        <v>74</v>
      </c>
    </row>
    <row r="140" spans="1:9" ht="12.75">
      <c r="A140" s="136"/>
      <c r="B140" s="151"/>
      <c r="C140" s="152"/>
      <c r="D140" s="152"/>
      <c r="E140" s="152"/>
      <c r="F140" s="152"/>
      <c r="G140" s="152"/>
      <c r="H140" s="155"/>
      <c r="I140" s="29"/>
    </row>
    <row r="141" spans="1:8" ht="12.75">
      <c r="A141" s="70" t="s">
        <v>145</v>
      </c>
      <c r="B141" s="158"/>
      <c r="C141" s="159"/>
      <c r="D141" s="159"/>
      <c r="E141" s="159"/>
      <c r="F141" s="159"/>
      <c r="G141" s="159"/>
      <c r="H141" s="154"/>
    </row>
    <row r="142" spans="1:9" ht="12.75">
      <c r="A142" s="19" t="s">
        <v>146</v>
      </c>
      <c r="B142" s="64">
        <v>56</v>
      </c>
      <c r="C142" s="64">
        <v>40</v>
      </c>
      <c r="D142" s="64">
        <v>82</v>
      </c>
      <c r="E142" s="51">
        <f t="shared" si="16"/>
        <v>178</v>
      </c>
      <c r="F142" s="46">
        <f>Absentee!M297</f>
        <v>43</v>
      </c>
      <c r="G142" s="135"/>
      <c r="H142" s="123">
        <f aca="true" t="shared" si="17" ref="H142:H151">SUM(E142:G142)</f>
        <v>221</v>
      </c>
      <c r="I142" s="6">
        <f aca="true" t="shared" si="18" ref="I142:I151">SUM(H142-F142)</f>
        <v>178</v>
      </c>
    </row>
    <row r="143" spans="1:9" ht="12.75">
      <c r="A143" s="19" t="s">
        <v>147</v>
      </c>
      <c r="B143" s="64">
        <v>65</v>
      </c>
      <c r="C143" s="64">
        <v>34</v>
      </c>
      <c r="D143" s="64">
        <v>95</v>
      </c>
      <c r="E143" s="41">
        <f t="shared" si="16"/>
        <v>194</v>
      </c>
      <c r="F143" s="46">
        <f>Absentee!M298</f>
        <v>49</v>
      </c>
      <c r="G143" s="20"/>
      <c r="H143" s="13">
        <f t="shared" si="17"/>
        <v>243</v>
      </c>
      <c r="I143" s="6">
        <f>SUM(H143-F143)</f>
        <v>194</v>
      </c>
    </row>
    <row r="144" spans="1:9" ht="12.75">
      <c r="A144" s="19" t="s">
        <v>148</v>
      </c>
      <c r="B144" s="64">
        <v>27</v>
      </c>
      <c r="C144" s="64">
        <v>20</v>
      </c>
      <c r="D144" s="64">
        <v>50</v>
      </c>
      <c r="E144" s="41">
        <f t="shared" si="16"/>
        <v>97</v>
      </c>
      <c r="F144" s="46">
        <f>Absentee!M299</f>
        <v>40</v>
      </c>
      <c r="G144" s="20"/>
      <c r="H144" s="13">
        <f t="shared" si="17"/>
        <v>137</v>
      </c>
      <c r="I144" s="6">
        <f>SUM(H144-F144)</f>
        <v>97</v>
      </c>
    </row>
    <row r="145" spans="1:9" ht="12.75">
      <c r="A145" s="19" t="s">
        <v>149</v>
      </c>
      <c r="B145" s="64">
        <v>54</v>
      </c>
      <c r="C145" s="64">
        <v>29</v>
      </c>
      <c r="D145" s="64">
        <v>79</v>
      </c>
      <c r="E145" s="41">
        <f t="shared" si="16"/>
        <v>162</v>
      </c>
      <c r="F145" s="46">
        <f>Absentee!M300</f>
        <v>46</v>
      </c>
      <c r="G145" s="20"/>
      <c r="H145" s="13">
        <f t="shared" si="17"/>
        <v>208</v>
      </c>
      <c r="I145" s="6">
        <f t="shared" si="18"/>
        <v>162</v>
      </c>
    </row>
    <row r="146" spans="1:9" ht="12.75">
      <c r="A146" s="19" t="s">
        <v>54</v>
      </c>
      <c r="B146" s="64">
        <v>15</v>
      </c>
      <c r="C146" s="64">
        <v>10</v>
      </c>
      <c r="D146" s="64">
        <v>35</v>
      </c>
      <c r="E146" s="41">
        <f t="shared" si="16"/>
        <v>60</v>
      </c>
      <c r="F146" s="46">
        <f>Absentee!M301</f>
        <v>22</v>
      </c>
      <c r="G146" s="20"/>
      <c r="H146" s="13">
        <f t="shared" si="17"/>
        <v>82</v>
      </c>
      <c r="I146" s="6">
        <f t="shared" si="18"/>
        <v>60</v>
      </c>
    </row>
    <row r="147" spans="1:9" ht="12.75">
      <c r="A147" s="19" t="s">
        <v>150</v>
      </c>
      <c r="B147" s="64">
        <v>38</v>
      </c>
      <c r="C147" s="64">
        <v>19</v>
      </c>
      <c r="D147" s="64">
        <v>69</v>
      </c>
      <c r="E147" s="41">
        <f t="shared" si="16"/>
        <v>126</v>
      </c>
      <c r="F147" s="46">
        <f>Absentee!M302</f>
        <v>33</v>
      </c>
      <c r="G147" s="20"/>
      <c r="H147" s="13">
        <f t="shared" si="17"/>
        <v>159</v>
      </c>
      <c r="I147" s="6">
        <f t="shared" si="18"/>
        <v>126</v>
      </c>
    </row>
    <row r="148" spans="1:9" ht="12.75">
      <c r="A148" s="19" t="s">
        <v>151</v>
      </c>
      <c r="B148" s="64">
        <v>50</v>
      </c>
      <c r="C148" s="64">
        <v>27</v>
      </c>
      <c r="D148" s="64">
        <v>87</v>
      </c>
      <c r="E148" s="41">
        <f t="shared" si="16"/>
        <v>164</v>
      </c>
      <c r="F148" s="46">
        <f>Absentee!M303</f>
        <v>55</v>
      </c>
      <c r="G148" s="20"/>
      <c r="H148" s="13">
        <f t="shared" si="17"/>
        <v>219</v>
      </c>
      <c r="I148" s="6">
        <f t="shared" si="18"/>
        <v>164</v>
      </c>
    </row>
    <row r="149" spans="1:9" ht="12.75">
      <c r="A149" s="19" t="s">
        <v>48</v>
      </c>
      <c r="B149" s="19">
        <v>0</v>
      </c>
      <c r="C149" s="19">
        <v>0</v>
      </c>
      <c r="D149" s="19">
        <v>0</v>
      </c>
      <c r="E149" s="41">
        <f t="shared" si="16"/>
        <v>0</v>
      </c>
      <c r="F149" s="46">
        <f>Absentee!M304</f>
        <v>0</v>
      </c>
      <c r="G149" s="20"/>
      <c r="H149" s="13">
        <f t="shared" si="17"/>
        <v>0</v>
      </c>
      <c r="I149" s="6">
        <f t="shared" si="18"/>
        <v>0</v>
      </c>
    </row>
    <row r="150" spans="1:9" ht="12.75">
      <c r="A150" s="19" t="s">
        <v>45</v>
      </c>
      <c r="B150" s="19">
        <v>0</v>
      </c>
      <c r="C150" s="19">
        <v>0</v>
      </c>
      <c r="D150" s="19">
        <v>0</v>
      </c>
      <c r="E150" s="41">
        <f t="shared" si="16"/>
        <v>0</v>
      </c>
      <c r="F150" s="46">
        <f>Absentee!M305</f>
        <v>0</v>
      </c>
      <c r="G150" s="20"/>
      <c r="H150" s="13">
        <f t="shared" si="17"/>
        <v>0</v>
      </c>
      <c r="I150" s="6">
        <f t="shared" si="18"/>
        <v>0</v>
      </c>
    </row>
    <row r="151" spans="1:9" ht="12.75">
      <c r="A151" s="19" t="s">
        <v>46</v>
      </c>
      <c r="B151" s="63">
        <v>85</v>
      </c>
      <c r="C151" s="63">
        <v>96</v>
      </c>
      <c r="D151" s="63">
        <v>268</v>
      </c>
      <c r="E151" s="50">
        <f t="shared" si="16"/>
        <v>449</v>
      </c>
      <c r="F151" s="168">
        <f>Absentee!M306</f>
        <v>132</v>
      </c>
      <c r="G151" s="134"/>
      <c r="H151" s="18">
        <f t="shared" si="17"/>
        <v>581</v>
      </c>
      <c r="I151" s="6">
        <f t="shared" si="18"/>
        <v>449</v>
      </c>
    </row>
    <row r="152" spans="1:9" ht="12.75">
      <c r="A152" s="35"/>
      <c r="B152" s="151"/>
      <c r="C152" s="152"/>
      <c r="D152" s="152"/>
      <c r="E152" s="152"/>
      <c r="F152" s="152"/>
      <c r="G152" s="152"/>
      <c r="H152" s="155"/>
      <c r="I152" s="29"/>
    </row>
    <row r="153" spans="1:8" ht="12.75">
      <c r="A153" s="127" t="s">
        <v>56</v>
      </c>
      <c r="B153" s="158"/>
      <c r="C153" s="159"/>
      <c r="D153" s="159"/>
      <c r="E153" s="159"/>
      <c r="F153" s="159"/>
      <c r="G153" s="159"/>
      <c r="H153" s="154"/>
    </row>
    <row r="154" spans="1:9" ht="12.75">
      <c r="A154" s="19" t="s">
        <v>154</v>
      </c>
      <c r="B154" s="64">
        <v>33</v>
      </c>
      <c r="C154" s="64">
        <v>21</v>
      </c>
      <c r="D154" s="64">
        <v>68</v>
      </c>
      <c r="E154" s="51">
        <f t="shared" si="16"/>
        <v>122</v>
      </c>
      <c r="F154" s="46">
        <f>Absentee!M309</f>
        <v>37</v>
      </c>
      <c r="G154" s="135"/>
      <c r="H154" s="123">
        <f>SUM(E154:G154)</f>
        <v>159</v>
      </c>
      <c r="I154" s="6">
        <f aca="true" t="shared" si="19" ref="I154:I167">SUM(H154-F154)</f>
        <v>122</v>
      </c>
    </row>
    <row r="155" spans="1:9" ht="12.75">
      <c r="A155" s="21" t="s">
        <v>55</v>
      </c>
      <c r="B155" s="65">
        <v>21</v>
      </c>
      <c r="C155" s="65">
        <v>20</v>
      </c>
      <c r="D155" s="65">
        <v>44</v>
      </c>
      <c r="E155" s="41">
        <f t="shared" si="16"/>
        <v>85</v>
      </c>
      <c r="F155" s="46">
        <f>Absentee!M310</f>
        <v>22</v>
      </c>
      <c r="G155" s="20"/>
      <c r="H155" s="13">
        <f>SUM(E155:G155)</f>
        <v>107</v>
      </c>
      <c r="I155" s="6">
        <f t="shared" si="19"/>
        <v>85</v>
      </c>
    </row>
    <row r="156" spans="1:9" ht="12.75">
      <c r="A156" s="21" t="s">
        <v>45</v>
      </c>
      <c r="B156" s="21">
        <v>0</v>
      </c>
      <c r="C156" s="21">
        <v>1</v>
      </c>
      <c r="D156" s="21">
        <v>0</v>
      </c>
      <c r="E156" s="41">
        <f t="shared" si="16"/>
        <v>1</v>
      </c>
      <c r="F156" s="46">
        <f>Absentee!M311</f>
        <v>0</v>
      </c>
      <c r="G156" s="20"/>
      <c r="H156" s="13">
        <f>SUM(E156:G156)</f>
        <v>1</v>
      </c>
      <c r="I156" s="6">
        <f t="shared" si="19"/>
        <v>1</v>
      </c>
    </row>
    <row r="157" spans="1:9" ht="12.75">
      <c r="A157" s="21" t="s">
        <v>46</v>
      </c>
      <c r="B157" s="132">
        <v>24</v>
      </c>
      <c r="C157" s="132">
        <v>13</v>
      </c>
      <c r="D157" s="132">
        <v>41</v>
      </c>
      <c r="E157" s="50">
        <f t="shared" si="16"/>
        <v>78</v>
      </c>
      <c r="F157" s="168">
        <f>Absentee!M312</f>
        <v>25</v>
      </c>
      <c r="G157" s="134"/>
      <c r="H157" s="18">
        <f>SUM(E157:G157)</f>
        <v>103</v>
      </c>
      <c r="I157" s="6">
        <f t="shared" si="19"/>
        <v>78</v>
      </c>
    </row>
    <row r="158" spans="1:8" ht="12.75">
      <c r="A158" s="74"/>
      <c r="B158" s="137"/>
      <c r="C158" s="138"/>
      <c r="D158" s="138"/>
      <c r="E158" s="160"/>
      <c r="F158" s="160"/>
      <c r="G158" s="138"/>
      <c r="H158" s="139"/>
    </row>
    <row r="159" spans="1:9" ht="12.75">
      <c r="A159" s="19" t="s">
        <v>155</v>
      </c>
      <c r="B159" s="64">
        <v>32</v>
      </c>
      <c r="C159" s="64">
        <v>19</v>
      </c>
      <c r="D159" s="64">
        <v>59</v>
      </c>
      <c r="E159" s="51">
        <f t="shared" si="16"/>
        <v>110</v>
      </c>
      <c r="F159" s="46">
        <f>Absentee!M314</f>
        <v>37</v>
      </c>
      <c r="G159" s="135"/>
      <c r="H159" s="123">
        <f>SUM(E159:G159)</f>
        <v>147</v>
      </c>
      <c r="I159" s="6">
        <f t="shared" si="19"/>
        <v>110</v>
      </c>
    </row>
    <row r="160" spans="1:9" ht="12.75">
      <c r="A160" s="21" t="s">
        <v>55</v>
      </c>
      <c r="B160" s="21">
        <v>20</v>
      </c>
      <c r="C160" s="21">
        <v>23</v>
      </c>
      <c r="D160" s="21">
        <v>52</v>
      </c>
      <c r="E160" s="41">
        <f t="shared" si="16"/>
        <v>95</v>
      </c>
      <c r="F160" s="46">
        <f>Absentee!M315</f>
        <v>22</v>
      </c>
      <c r="G160" s="20"/>
      <c r="H160" s="13">
        <f>SUM(E160:G160)</f>
        <v>117</v>
      </c>
      <c r="I160" s="6">
        <f t="shared" si="19"/>
        <v>95</v>
      </c>
    </row>
    <row r="161" spans="1:9" ht="12.75">
      <c r="A161" s="21" t="s">
        <v>45</v>
      </c>
      <c r="B161" s="21">
        <v>1</v>
      </c>
      <c r="C161" s="21">
        <v>0</v>
      </c>
      <c r="D161" s="21">
        <v>0</v>
      </c>
      <c r="E161" s="41">
        <f t="shared" si="16"/>
        <v>1</v>
      </c>
      <c r="F161" s="46">
        <f>Absentee!M316</f>
        <v>0</v>
      </c>
      <c r="G161" s="20"/>
      <c r="H161" s="13">
        <f>SUM(E161:G161)</f>
        <v>1</v>
      </c>
      <c r="I161" s="6">
        <f t="shared" si="19"/>
        <v>1</v>
      </c>
    </row>
    <row r="162" spans="1:9" ht="12.75">
      <c r="A162" s="21" t="s">
        <v>46</v>
      </c>
      <c r="B162" s="132">
        <v>25</v>
      </c>
      <c r="C162" s="132">
        <v>13</v>
      </c>
      <c r="D162" s="132">
        <v>42</v>
      </c>
      <c r="E162" s="50">
        <f t="shared" si="16"/>
        <v>80</v>
      </c>
      <c r="F162" s="168">
        <f>Absentee!M317</f>
        <v>25</v>
      </c>
      <c r="G162" s="134"/>
      <c r="H162" s="18">
        <f>SUM(E162:G162)</f>
        <v>105</v>
      </c>
      <c r="I162" s="6">
        <f t="shared" si="19"/>
        <v>80</v>
      </c>
    </row>
    <row r="163" spans="1:8" ht="12.75">
      <c r="A163" s="74"/>
      <c r="B163" s="137"/>
      <c r="C163" s="138"/>
      <c r="D163" s="138"/>
      <c r="E163" s="160"/>
      <c r="F163" s="160"/>
      <c r="G163" s="138"/>
      <c r="H163" s="139"/>
    </row>
    <row r="164" spans="1:9" ht="12.75">
      <c r="A164" s="19" t="s">
        <v>156</v>
      </c>
      <c r="B164" s="64">
        <v>33</v>
      </c>
      <c r="C164" s="64">
        <v>18</v>
      </c>
      <c r="D164" s="64">
        <v>55</v>
      </c>
      <c r="E164" s="51">
        <f t="shared" si="16"/>
        <v>106</v>
      </c>
      <c r="F164" s="46">
        <f>Absentee!M319</f>
        <v>33</v>
      </c>
      <c r="G164" s="135"/>
      <c r="H164" s="123">
        <f>SUM(E164:G164)</f>
        <v>139</v>
      </c>
      <c r="I164" s="6">
        <f t="shared" si="19"/>
        <v>106</v>
      </c>
    </row>
    <row r="165" spans="1:9" ht="12.75">
      <c r="A165" s="21" t="s">
        <v>55</v>
      </c>
      <c r="B165" s="21">
        <v>21</v>
      </c>
      <c r="C165" s="21">
        <v>24</v>
      </c>
      <c r="D165" s="21">
        <v>55</v>
      </c>
      <c r="E165" s="41">
        <f t="shared" si="16"/>
        <v>100</v>
      </c>
      <c r="F165" s="46">
        <f>Absentee!M320</f>
        <v>25</v>
      </c>
      <c r="G165" s="20"/>
      <c r="H165" s="13">
        <f>SUM(E165:G165)</f>
        <v>125</v>
      </c>
      <c r="I165" s="6">
        <f t="shared" si="19"/>
        <v>100</v>
      </c>
    </row>
    <row r="166" spans="1:9" ht="12.75">
      <c r="A166" s="21" t="s">
        <v>45</v>
      </c>
      <c r="B166" s="21">
        <v>0</v>
      </c>
      <c r="C166" s="21">
        <v>0</v>
      </c>
      <c r="D166" s="21">
        <v>0</v>
      </c>
      <c r="E166" s="41">
        <f t="shared" si="16"/>
        <v>0</v>
      </c>
      <c r="F166" s="46">
        <f>Absentee!M321</f>
        <v>0</v>
      </c>
      <c r="G166" s="20"/>
      <c r="H166" s="13">
        <f>SUM(E166:G166)</f>
        <v>0</v>
      </c>
      <c r="I166" s="6">
        <f t="shared" si="19"/>
        <v>0</v>
      </c>
    </row>
    <row r="167" spans="1:9" ht="12.75">
      <c r="A167" s="21" t="s">
        <v>46</v>
      </c>
      <c r="B167" s="132">
        <v>24</v>
      </c>
      <c r="C167" s="132">
        <v>13</v>
      </c>
      <c r="D167" s="132">
        <v>43</v>
      </c>
      <c r="E167" s="50">
        <f t="shared" si="16"/>
        <v>80</v>
      </c>
      <c r="F167" s="168">
        <f>Absentee!M322</f>
        <v>26</v>
      </c>
      <c r="G167" s="134"/>
      <c r="H167" s="18">
        <f>SUM(E167:G167)</f>
        <v>106</v>
      </c>
      <c r="I167" s="6">
        <f t="shared" si="19"/>
        <v>80</v>
      </c>
    </row>
    <row r="168" spans="1:9" ht="12.75">
      <c r="A168" s="35"/>
      <c r="B168" s="151"/>
      <c r="C168" s="152"/>
      <c r="D168" s="152"/>
      <c r="E168" s="152"/>
      <c r="F168" s="152"/>
      <c r="G168" s="152"/>
      <c r="H168" s="155"/>
      <c r="I168" s="29"/>
    </row>
    <row r="169" spans="1:8" ht="12.75">
      <c r="A169" s="127" t="s">
        <v>57</v>
      </c>
      <c r="B169" s="158"/>
      <c r="C169" s="159"/>
      <c r="D169" s="159"/>
      <c r="E169" s="159"/>
      <c r="F169" s="159"/>
      <c r="G169" s="159"/>
      <c r="H169" s="154"/>
    </row>
    <row r="170" spans="1:9" ht="12.75">
      <c r="A170" s="19" t="s">
        <v>157</v>
      </c>
      <c r="B170" s="64">
        <v>32</v>
      </c>
      <c r="C170" s="64">
        <v>20</v>
      </c>
      <c r="D170" s="64">
        <v>62</v>
      </c>
      <c r="E170" s="51">
        <f t="shared" si="16"/>
        <v>114</v>
      </c>
      <c r="F170" s="46">
        <f>Absentee!M325</f>
        <v>38</v>
      </c>
      <c r="G170" s="135"/>
      <c r="H170" s="123">
        <f>SUM(E170:G170)</f>
        <v>152</v>
      </c>
      <c r="I170" s="6">
        <f>SUM(H170-F170)</f>
        <v>114</v>
      </c>
    </row>
    <row r="171" spans="1:9" ht="12.75">
      <c r="A171" s="21" t="s">
        <v>55</v>
      </c>
      <c r="B171" s="65">
        <v>20</v>
      </c>
      <c r="C171" s="65">
        <v>21</v>
      </c>
      <c r="D171" s="65">
        <v>47</v>
      </c>
      <c r="E171" s="41">
        <f t="shared" si="16"/>
        <v>88</v>
      </c>
      <c r="F171" s="46">
        <f>Absentee!M326</f>
        <v>21</v>
      </c>
      <c r="G171" s="20"/>
      <c r="H171" s="13">
        <f>SUM(E171:G171)</f>
        <v>109</v>
      </c>
      <c r="I171" s="6">
        <f>SUM(H171-F171)</f>
        <v>88</v>
      </c>
    </row>
    <row r="172" spans="1:9" ht="12.75">
      <c r="A172" s="21" t="s">
        <v>45</v>
      </c>
      <c r="B172" s="21">
        <v>0</v>
      </c>
      <c r="C172" s="21">
        <v>0</v>
      </c>
      <c r="D172" s="21">
        <v>0</v>
      </c>
      <c r="E172" s="41">
        <f t="shared" si="16"/>
        <v>0</v>
      </c>
      <c r="F172" s="46">
        <f>Absentee!M327</f>
        <v>0</v>
      </c>
      <c r="G172" s="20"/>
      <c r="H172" s="13">
        <f>SUM(E172:G172)</f>
        <v>0</v>
      </c>
      <c r="I172" s="6">
        <f>SUM(H172-F172)</f>
        <v>0</v>
      </c>
    </row>
    <row r="173" spans="1:9" ht="12.75">
      <c r="A173" s="21" t="s">
        <v>46</v>
      </c>
      <c r="B173" s="132">
        <v>26</v>
      </c>
      <c r="C173" s="132">
        <v>14</v>
      </c>
      <c r="D173" s="132">
        <v>44</v>
      </c>
      <c r="E173" s="50">
        <f t="shared" si="16"/>
        <v>84</v>
      </c>
      <c r="F173" s="168">
        <f>Absentee!M328</f>
        <v>25</v>
      </c>
      <c r="G173" s="134"/>
      <c r="H173" s="18">
        <f>SUM(E173:G173)</f>
        <v>109</v>
      </c>
      <c r="I173" s="6">
        <f>SUM(H173-F173)</f>
        <v>84</v>
      </c>
    </row>
    <row r="174" spans="1:8" ht="12.75">
      <c r="A174" s="74"/>
      <c r="B174" s="137"/>
      <c r="C174" s="138"/>
      <c r="D174" s="138"/>
      <c r="E174" s="160"/>
      <c r="F174" s="160"/>
      <c r="G174" s="138"/>
      <c r="H174" s="139"/>
    </row>
    <row r="175" spans="1:9" ht="12.75">
      <c r="A175" s="19" t="s">
        <v>158</v>
      </c>
      <c r="B175" s="64">
        <v>33</v>
      </c>
      <c r="C175" s="64">
        <v>20</v>
      </c>
      <c r="D175" s="64">
        <v>66</v>
      </c>
      <c r="E175" s="51">
        <f t="shared" si="16"/>
        <v>119</v>
      </c>
      <c r="F175" s="46">
        <f>Absentee!M330</f>
        <v>41</v>
      </c>
      <c r="G175" s="135"/>
      <c r="H175" s="123">
        <f>SUM(E175:G175)</f>
        <v>160</v>
      </c>
      <c r="I175" s="6">
        <f>SUM(H175-F175)</f>
        <v>119</v>
      </c>
    </row>
    <row r="176" spans="1:9" ht="12.75">
      <c r="A176" s="21" t="s">
        <v>55</v>
      </c>
      <c r="B176" s="21">
        <v>20</v>
      </c>
      <c r="C176" s="21">
        <v>20</v>
      </c>
      <c r="D176" s="21">
        <v>46</v>
      </c>
      <c r="E176" s="41">
        <f t="shared" si="16"/>
        <v>86</v>
      </c>
      <c r="F176" s="46">
        <f>Absentee!M331</f>
        <v>19</v>
      </c>
      <c r="G176" s="20"/>
      <c r="H176" s="13">
        <f>SUM(E176:G176)</f>
        <v>105</v>
      </c>
      <c r="I176" s="6">
        <f>SUM(H176-F176)</f>
        <v>86</v>
      </c>
    </row>
    <row r="177" spans="1:9" ht="12.75">
      <c r="A177" s="21" t="s">
        <v>45</v>
      </c>
      <c r="B177" s="21">
        <v>0</v>
      </c>
      <c r="C177" s="21">
        <v>0</v>
      </c>
      <c r="D177" s="21">
        <v>0</v>
      </c>
      <c r="E177" s="41">
        <f t="shared" si="16"/>
        <v>0</v>
      </c>
      <c r="F177" s="46">
        <f>Absentee!M332</f>
        <v>0</v>
      </c>
      <c r="G177" s="20"/>
      <c r="H177" s="13">
        <f>SUM(E177:G177)</f>
        <v>0</v>
      </c>
      <c r="I177" s="6">
        <f>SUM(H177-F177)</f>
        <v>0</v>
      </c>
    </row>
    <row r="178" spans="1:9" ht="12.75">
      <c r="A178" s="21" t="s">
        <v>46</v>
      </c>
      <c r="B178" s="132">
        <v>25</v>
      </c>
      <c r="C178" s="132">
        <v>15</v>
      </c>
      <c r="D178" s="132">
        <v>41</v>
      </c>
      <c r="E178" s="50">
        <f t="shared" si="16"/>
        <v>81</v>
      </c>
      <c r="F178" s="168">
        <f>Absentee!M333</f>
        <v>24</v>
      </c>
      <c r="G178" s="134"/>
      <c r="H178" s="18">
        <f>SUM(E178:G178)</f>
        <v>105</v>
      </c>
      <c r="I178" s="6">
        <f>SUM(H178-F178)</f>
        <v>81</v>
      </c>
    </row>
    <row r="179" spans="1:8" ht="12.75">
      <c r="A179" s="74"/>
      <c r="B179" s="137"/>
      <c r="C179" s="138"/>
      <c r="D179" s="138"/>
      <c r="E179" s="160"/>
      <c r="F179" s="160"/>
      <c r="G179" s="138"/>
      <c r="H179" s="139"/>
    </row>
    <row r="180" spans="1:9" ht="12.75">
      <c r="A180" s="19" t="s">
        <v>159</v>
      </c>
      <c r="B180" s="64">
        <v>33</v>
      </c>
      <c r="C180" s="64">
        <v>22</v>
      </c>
      <c r="D180" s="64">
        <v>62</v>
      </c>
      <c r="E180" s="51">
        <f t="shared" si="16"/>
        <v>117</v>
      </c>
      <c r="F180" s="46">
        <f>Absentee!M335</f>
        <v>40</v>
      </c>
      <c r="G180" s="135"/>
      <c r="H180" s="123">
        <f>SUM(E180:G180)</f>
        <v>157</v>
      </c>
      <c r="I180" s="6">
        <f>SUM(H180-F180)</f>
        <v>117</v>
      </c>
    </row>
    <row r="181" spans="1:9" ht="12.75">
      <c r="A181" s="21" t="s">
        <v>55</v>
      </c>
      <c r="B181" s="21">
        <v>20</v>
      </c>
      <c r="C181" s="21">
        <v>19</v>
      </c>
      <c r="D181" s="21">
        <v>46</v>
      </c>
      <c r="E181" s="41">
        <f t="shared" si="16"/>
        <v>85</v>
      </c>
      <c r="F181" s="46">
        <f>Absentee!M336</f>
        <v>19</v>
      </c>
      <c r="G181" s="20"/>
      <c r="H181" s="13">
        <f>SUM(E181:G181)</f>
        <v>104</v>
      </c>
      <c r="I181" s="6">
        <f>SUM(H181-F181)</f>
        <v>85</v>
      </c>
    </row>
    <row r="182" spans="1:9" ht="12.75">
      <c r="A182" s="21" t="s">
        <v>45</v>
      </c>
      <c r="B182" s="21">
        <v>0</v>
      </c>
      <c r="C182" s="21">
        <v>0</v>
      </c>
      <c r="D182" s="21">
        <v>0</v>
      </c>
      <c r="E182" s="41">
        <f t="shared" si="16"/>
        <v>0</v>
      </c>
      <c r="F182" s="46">
        <f>Absentee!M337</f>
        <v>0</v>
      </c>
      <c r="G182" s="20"/>
      <c r="H182" s="13">
        <f>SUM(E182:G182)</f>
        <v>0</v>
      </c>
      <c r="I182" s="6">
        <f>SUM(H182-F182)</f>
        <v>0</v>
      </c>
    </row>
    <row r="183" spans="1:9" ht="12.75">
      <c r="A183" s="21" t="s">
        <v>46</v>
      </c>
      <c r="B183" s="132">
        <v>25</v>
      </c>
      <c r="C183" s="132">
        <v>14</v>
      </c>
      <c r="D183" s="132">
        <v>45</v>
      </c>
      <c r="E183" s="50">
        <f t="shared" si="16"/>
        <v>84</v>
      </c>
      <c r="F183" s="168">
        <f>Absentee!M338</f>
        <v>25</v>
      </c>
      <c r="G183" s="134"/>
      <c r="H183" s="18">
        <f>SUM(E183:G183)</f>
        <v>109</v>
      </c>
      <c r="I183" s="6">
        <f>SUM(H183-F183)</f>
        <v>84</v>
      </c>
    </row>
    <row r="184" spans="1:8" ht="12.75">
      <c r="A184" s="74"/>
      <c r="B184" s="137"/>
      <c r="C184" s="138"/>
      <c r="D184" s="138"/>
      <c r="E184" s="160"/>
      <c r="F184" s="160"/>
      <c r="G184" s="138"/>
      <c r="H184" s="139"/>
    </row>
    <row r="185" spans="1:9" ht="12.75">
      <c r="A185" s="19" t="s">
        <v>160</v>
      </c>
      <c r="B185" s="64">
        <v>31</v>
      </c>
      <c r="C185" s="64">
        <v>21</v>
      </c>
      <c r="D185" s="64">
        <v>63</v>
      </c>
      <c r="E185" s="51">
        <f t="shared" si="16"/>
        <v>115</v>
      </c>
      <c r="F185" s="46">
        <f>Absentee!M340</f>
        <v>41</v>
      </c>
      <c r="G185" s="135"/>
      <c r="H185" s="123">
        <f>SUM(E185:G185)</f>
        <v>156</v>
      </c>
      <c r="I185" s="6">
        <f>SUM(H185-F185)</f>
        <v>115</v>
      </c>
    </row>
    <row r="186" spans="1:9" ht="12.75">
      <c r="A186" s="21" t="s">
        <v>55</v>
      </c>
      <c r="B186" s="21">
        <v>20</v>
      </c>
      <c r="C186" s="21">
        <v>19</v>
      </c>
      <c r="D186" s="21">
        <v>47</v>
      </c>
      <c r="E186" s="41">
        <f t="shared" si="16"/>
        <v>86</v>
      </c>
      <c r="F186" s="46">
        <f>Absentee!M341</f>
        <v>18</v>
      </c>
      <c r="G186" s="20"/>
      <c r="H186" s="13">
        <f>SUM(E186:G186)</f>
        <v>104</v>
      </c>
      <c r="I186" s="6">
        <f>SUM(H186-F186)</f>
        <v>86</v>
      </c>
    </row>
    <row r="187" spans="1:9" ht="12.75">
      <c r="A187" s="21" t="s">
        <v>45</v>
      </c>
      <c r="B187" s="21">
        <v>0</v>
      </c>
      <c r="C187" s="21">
        <v>0</v>
      </c>
      <c r="D187" s="21">
        <v>0</v>
      </c>
      <c r="E187" s="41">
        <f t="shared" si="16"/>
        <v>0</v>
      </c>
      <c r="F187" s="46">
        <f>Absentee!M342</f>
        <v>0</v>
      </c>
      <c r="G187" s="20"/>
      <c r="H187" s="13">
        <f>SUM(E187:G187)</f>
        <v>0</v>
      </c>
      <c r="I187" s="6">
        <f>SUM(H187-F187)</f>
        <v>0</v>
      </c>
    </row>
    <row r="188" spans="1:9" ht="12.75">
      <c r="A188" s="21" t="s">
        <v>46</v>
      </c>
      <c r="B188" s="132">
        <v>27</v>
      </c>
      <c r="C188" s="132">
        <v>15</v>
      </c>
      <c r="D188" s="132">
        <v>43</v>
      </c>
      <c r="E188" s="50">
        <f t="shared" si="16"/>
        <v>85</v>
      </c>
      <c r="F188" s="168">
        <f>Absentee!M343</f>
        <v>25</v>
      </c>
      <c r="G188" s="134"/>
      <c r="H188" s="18">
        <f>SUM(E188:G188)</f>
        <v>110</v>
      </c>
      <c r="I188" s="6">
        <f>SUM(H188-F188)</f>
        <v>85</v>
      </c>
    </row>
    <row r="189" spans="1:9" ht="12.75">
      <c r="A189" s="35"/>
      <c r="B189" s="151"/>
      <c r="C189" s="152"/>
      <c r="D189" s="152"/>
      <c r="E189" s="152"/>
      <c r="F189" s="152"/>
      <c r="G189" s="152"/>
      <c r="H189" s="155"/>
      <c r="I189" s="29"/>
    </row>
    <row r="190" spans="1:8" ht="12.75">
      <c r="A190" s="127" t="s">
        <v>58</v>
      </c>
      <c r="B190" s="158"/>
      <c r="C190" s="159"/>
      <c r="D190" s="159"/>
      <c r="E190" s="159"/>
      <c r="F190" s="159"/>
      <c r="G190" s="159"/>
      <c r="H190" s="154"/>
    </row>
    <row r="191" spans="1:9" ht="12.75">
      <c r="A191" s="19" t="s">
        <v>161</v>
      </c>
      <c r="B191" s="64">
        <v>36</v>
      </c>
      <c r="C191" s="64">
        <v>24</v>
      </c>
      <c r="D191" s="64">
        <v>73</v>
      </c>
      <c r="E191" s="51">
        <f t="shared" si="16"/>
        <v>133</v>
      </c>
      <c r="F191" s="46">
        <f>Absentee!M346</f>
        <v>42</v>
      </c>
      <c r="G191" s="135"/>
      <c r="H191" s="123">
        <f>SUM(E191:G191)</f>
        <v>175</v>
      </c>
      <c r="I191" s="6">
        <f>SUM(H191-F191)</f>
        <v>133</v>
      </c>
    </row>
    <row r="192" spans="1:9" ht="12.75">
      <c r="A192" s="21" t="s">
        <v>55</v>
      </c>
      <c r="B192" s="65">
        <v>19</v>
      </c>
      <c r="C192" s="65">
        <v>17</v>
      </c>
      <c r="D192" s="65">
        <v>39</v>
      </c>
      <c r="E192" s="41">
        <f t="shared" si="16"/>
        <v>75</v>
      </c>
      <c r="F192" s="46">
        <f>Absentee!M347</f>
        <v>17</v>
      </c>
      <c r="G192" s="20"/>
      <c r="H192" s="13">
        <f>SUM(E192:G192)</f>
        <v>92</v>
      </c>
      <c r="I192" s="6">
        <f>SUM(H192-F192)</f>
        <v>75</v>
      </c>
    </row>
    <row r="193" spans="1:9" ht="12.75">
      <c r="A193" s="21" t="s">
        <v>45</v>
      </c>
      <c r="B193" s="21">
        <v>0</v>
      </c>
      <c r="C193" s="21">
        <v>0</v>
      </c>
      <c r="D193" s="21">
        <v>0</v>
      </c>
      <c r="E193" s="41">
        <f t="shared" si="16"/>
        <v>0</v>
      </c>
      <c r="F193" s="46">
        <f>Absentee!M348</f>
        <v>0</v>
      </c>
      <c r="G193" s="20"/>
      <c r="H193" s="13">
        <f>SUM(E193:G193)</f>
        <v>0</v>
      </c>
      <c r="I193" s="6">
        <f>SUM(H193-F193)</f>
        <v>0</v>
      </c>
    </row>
    <row r="194" spans="1:9" ht="12.75">
      <c r="A194" s="132" t="s">
        <v>46</v>
      </c>
      <c r="B194" s="132">
        <v>23</v>
      </c>
      <c r="C194" s="132">
        <v>14</v>
      </c>
      <c r="D194" s="132">
        <v>41</v>
      </c>
      <c r="E194" s="50">
        <f t="shared" si="16"/>
        <v>78</v>
      </c>
      <c r="F194" s="46">
        <f>Absentee!M349</f>
        <v>25</v>
      </c>
      <c r="G194" s="134"/>
      <c r="H194" s="18">
        <f>SUM(E194:G194)</f>
        <v>103</v>
      </c>
      <c r="I194" s="6">
        <f>SUM(H194-F194)</f>
        <v>78</v>
      </c>
    </row>
    <row r="195" spans="1:9" ht="12.75">
      <c r="A195" s="35"/>
      <c r="B195" s="214"/>
      <c r="C195" s="214"/>
      <c r="D195" s="214"/>
      <c r="E195" s="214"/>
      <c r="F195" s="214"/>
      <c r="G195" s="214"/>
      <c r="H195" s="215"/>
      <c r="I195" s="29"/>
    </row>
    <row r="196" spans="1:4" ht="12.75">
      <c r="A196" s="59"/>
      <c r="B196" s="59"/>
      <c r="C196" s="59"/>
      <c r="D196" s="59"/>
    </row>
  </sheetData>
  <sheetProtection/>
  <mergeCells count="6">
    <mergeCell ref="B6:H8"/>
    <mergeCell ref="B195:H195"/>
    <mergeCell ref="A1:H1"/>
    <mergeCell ref="A2:H2"/>
    <mergeCell ref="A4:H4"/>
    <mergeCell ref="I6:I7"/>
  </mergeCells>
  <printOptions gridLines="1"/>
  <pageMargins left="0.25" right="0.25" top="0.75" bottom="0.75" header="0.3" footer="0.3"/>
  <pageSetup orientation="portrait" r:id="rId1"/>
  <headerFooter alignWithMargins="0">
    <oddFooter>&amp;C&amp;P of 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351"/>
  <sheetViews>
    <sheetView zoomScalePageLayoutView="0" workbookViewId="0" topLeftCell="A1">
      <pane ySplit="5" topLeftCell="A81" activePane="bottomLeft" state="frozen"/>
      <selection pane="topLeft" activeCell="B165" sqref="B165"/>
      <selection pane="bottomLeft" activeCell="A55" sqref="A55"/>
    </sheetView>
  </sheetViews>
  <sheetFormatPr defaultColWidth="9.140625" defaultRowHeight="12.75"/>
  <cols>
    <col min="1" max="1" width="43.57421875" style="0" bestFit="1" customWidth="1"/>
    <col min="2" max="2" width="8.28125" style="16" customWidth="1"/>
    <col min="3" max="13" width="8.28125" style="52" customWidth="1"/>
    <col min="14" max="14" width="8.28125" style="0" customWidth="1"/>
  </cols>
  <sheetData>
    <row r="1" spans="1:14" ht="18" customHeight="1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ht="15" customHeight="1" thickBo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ht="15" customHeight="1" thickBot="1">
      <c r="A3" s="42" t="s">
        <v>3</v>
      </c>
      <c r="B3" s="41">
        <v>367</v>
      </c>
      <c r="C3" s="41">
        <v>279</v>
      </c>
      <c r="D3" s="41">
        <v>226</v>
      </c>
      <c r="E3" s="41">
        <v>104</v>
      </c>
      <c r="F3" s="41">
        <v>40</v>
      </c>
      <c r="G3" s="41">
        <v>100</v>
      </c>
      <c r="H3" s="41">
        <v>130</v>
      </c>
      <c r="I3" s="41">
        <v>170</v>
      </c>
      <c r="J3" s="41">
        <v>75</v>
      </c>
      <c r="K3" s="41">
        <v>255</v>
      </c>
      <c r="L3" s="41">
        <v>138</v>
      </c>
      <c r="M3" s="41">
        <v>84</v>
      </c>
      <c r="N3" s="17">
        <f>SUM(B3:M3)</f>
        <v>1968</v>
      </c>
    </row>
    <row r="4" spans="1:14" ht="13.5" thickBo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1:14" ht="15.75" customHeight="1" thickBot="1">
      <c r="A5" s="3"/>
      <c r="B5" s="39" t="s">
        <v>4</v>
      </c>
      <c r="C5" s="39" t="s">
        <v>5</v>
      </c>
      <c r="D5" s="39" t="s">
        <v>6</v>
      </c>
      <c r="E5" s="39" t="s">
        <v>7</v>
      </c>
      <c r="F5" s="39" t="s">
        <v>8</v>
      </c>
      <c r="G5" s="39" t="s">
        <v>9</v>
      </c>
      <c r="H5" s="39" t="s">
        <v>168</v>
      </c>
      <c r="I5" s="39" t="s">
        <v>11</v>
      </c>
      <c r="J5" s="39" t="s">
        <v>47</v>
      </c>
      <c r="K5" s="40" t="s">
        <v>12</v>
      </c>
      <c r="L5" s="40" t="s">
        <v>13</v>
      </c>
      <c r="M5" s="39" t="s">
        <v>14</v>
      </c>
      <c r="N5" s="8" t="s">
        <v>16</v>
      </c>
    </row>
    <row r="6" spans="1:14" ht="15.75" customHeight="1">
      <c r="A6" s="48"/>
      <c r="B6" s="60" t="s">
        <v>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197"/>
    </row>
    <row r="7" spans="1:14" ht="15.75" customHeight="1">
      <c r="A7" s="3" t="s">
        <v>49</v>
      </c>
      <c r="B7" s="60" t="s">
        <v>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197"/>
    </row>
    <row r="8" spans="1:14" ht="12.75">
      <c r="A8" s="55" t="s">
        <v>52</v>
      </c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198"/>
    </row>
    <row r="9" spans="1:14" ht="12.75">
      <c r="A9" s="19" t="s">
        <v>26</v>
      </c>
      <c r="B9" s="43">
        <v>151</v>
      </c>
      <c r="C9" s="43">
        <v>104</v>
      </c>
      <c r="D9" s="185">
        <v>109</v>
      </c>
      <c r="E9" s="43">
        <v>51</v>
      </c>
      <c r="F9" s="185">
        <v>24</v>
      </c>
      <c r="G9" s="43">
        <v>54</v>
      </c>
      <c r="H9" s="43">
        <v>60</v>
      </c>
      <c r="I9" s="43">
        <v>91</v>
      </c>
      <c r="J9" s="43">
        <v>42</v>
      </c>
      <c r="K9" s="43">
        <v>134</v>
      </c>
      <c r="L9" s="41">
        <v>68</v>
      </c>
      <c r="M9" s="41">
        <v>54</v>
      </c>
      <c r="N9" s="13">
        <f aca="true" t="shared" si="0" ref="N9:N15">SUM(B9:M9)</f>
        <v>942</v>
      </c>
    </row>
    <row r="10" spans="1:14" s="30" customFormat="1" ht="12.75">
      <c r="A10" s="31" t="s">
        <v>29</v>
      </c>
      <c r="B10" s="43">
        <v>205</v>
      </c>
      <c r="C10" s="164">
        <v>162</v>
      </c>
      <c r="D10" s="185">
        <v>106</v>
      </c>
      <c r="E10" s="43">
        <v>48</v>
      </c>
      <c r="F10" s="43">
        <v>15</v>
      </c>
      <c r="G10" s="43">
        <v>43</v>
      </c>
      <c r="H10" s="43">
        <v>64</v>
      </c>
      <c r="I10" s="43">
        <v>74</v>
      </c>
      <c r="J10" s="43">
        <v>31</v>
      </c>
      <c r="K10" s="43">
        <v>107</v>
      </c>
      <c r="L10" s="41">
        <v>59</v>
      </c>
      <c r="M10" s="41">
        <v>26</v>
      </c>
      <c r="N10" s="13">
        <f t="shared" si="0"/>
        <v>940</v>
      </c>
    </row>
    <row r="11" spans="1:14" s="30" customFormat="1" ht="12.75">
      <c r="A11" s="31" t="s">
        <v>59</v>
      </c>
      <c r="B11" s="43">
        <v>2</v>
      </c>
      <c r="C11" s="43">
        <v>4</v>
      </c>
      <c r="D11" s="43">
        <v>4</v>
      </c>
      <c r="E11" s="43">
        <v>2</v>
      </c>
      <c r="F11" s="43">
        <v>0</v>
      </c>
      <c r="G11" s="43">
        <v>1</v>
      </c>
      <c r="H11" s="43">
        <v>1</v>
      </c>
      <c r="I11" s="43">
        <v>2</v>
      </c>
      <c r="J11" s="43">
        <v>0</v>
      </c>
      <c r="K11" s="43">
        <v>5</v>
      </c>
      <c r="L11" s="41">
        <v>2</v>
      </c>
      <c r="M11" s="41">
        <v>1</v>
      </c>
      <c r="N11" s="13">
        <f t="shared" si="0"/>
        <v>24</v>
      </c>
    </row>
    <row r="12" spans="1:14" s="30" customFormat="1" ht="12.75">
      <c r="A12" s="31" t="s">
        <v>60</v>
      </c>
      <c r="B12" s="43">
        <v>3</v>
      </c>
      <c r="C12" s="43">
        <v>1</v>
      </c>
      <c r="D12" s="43">
        <v>2</v>
      </c>
      <c r="E12" s="43">
        <v>0</v>
      </c>
      <c r="F12" s="43">
        <v>0</v>
      </c>
      <c r="G12" s="43">
        <v>2</v>
      </c>
      <c r="H12" s="43">
        <v>0</v>
      </c>
      <c r="I12" s="43">
        <v>0</v>
      </c>
      <c r="J12" s="43">
        <v>1</v>
      </c>
      <c r="K12" s="43">
        <v>1</v>
      </c>
      <c r="L12" s="41">
        <v>1</v>
      </c>
      <c r="M12" s="41">
        <v>0</v>
      </c>
      <c r="N12" s="13">
        <f t="shared" si="0"/>
        <v>11</v>
      </c>
    </row>
    <row r="13" spans="1:14" ht="12.75">
      <c r="A13" s="19" t="s">
        <v>48</v>
      </c>
      <c r="B13" s="43">
        <v>0</v>
      </c>
      <c r="C13" s="43">
        <v>2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1">
        <v>0</v>
      </c>
      <c r="M13" s="41">
        <v>0</v>
      </c>
      <c r="N13" s="13">
        <f t="shared" si="0"/>
        <v>2</v>
      </c>
    </row>
    <row r="14" spans="1:14" ht="12.75">
      <c r="A14" s="19" t="s">
        <v>45</v>
      </c>
      <c r="B14" s="43">
        <v>0</v>
      </c>
      <c r="C14" s="43">
        <v>1</v>
      </c>
      <c r="D14" s="43">
        <v>0</v>
      </c>
      <c r="E14" s="43">
        <v>1</v>
      </c>
      <c r="F14" s="43">
        <v>0</v>
      </c>
      <c r="G14" s="43">
        <v>0</v>
      </c>
      <c r="H14" s="43">
        <v>1</v>
      </c>
      <c r="I14" s="43">
        <v>0</v>
      </c>
      <c r="J14" s="43">
        <v>1</v>
      </c>
      <c r="K14" s="43">
        <v>1</v>
      </c>
      <c r="L14" s="41">
        <v>1</v>
      </c>
      <c r="M14" s="41">
        <v>1</v>
      </c>
      <c r="N14" s="13">
        <f t="shared" si="0"/>
        <v>7</v>
      </c>
    </row>
    <row r="15" spans="1:14" ht="12.75">
      <c r="A15" s="19" t="s">
        <v>46</v>
      </c>
      <c r="B15" s="45">
        <v>6</v>
      </c>
      <c r="C15" s="45">
        <v>5</v>
      </c>
      <c r="D15" s="45">
        <v>5</v>
      </c>
      <c r="E15" s="45">
        <v>2</v>
      </c>
      <c r="F15" s="45">
        <v>1</v>
      </c>
      <c r="G15" s="45">
        <v>0</v>
      </c>
      <c r="H15" s="45">
        <v>4</v>
      </c>
      <c r="I15" s="45">
        <v>3</v>
      </c>
      <c r="J15" s="45">
        <v>0</v>
      </c>
      <c r="K15" s="45">
        <v>7</v>
      </c>
      <c r="L15" s="50">
        <v>7</v>
      </c>
      <c r="M15" s="50">
        <v>2</v>
      </c>
      <c r="N15" s="18">
        <f t="shared" si="0"/>
        <v>42</v>
      </c>
    </row>
    <row r="16" spans="1:14" s="30" customFormat="1" ht="12.75">
      <c r="A16" s="35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216"/>
    </row>
    <row r="17" spans="1:14" s="30" customFormat="1" ht="15.75">
      <c r="A17" s="38" t="s">
        <v>50</v>
      </c>
      <c r="B17" s="75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217"/>
    </row>
    <row r="18" spans="1:14" ht="12.75">
      <c r="A18" s="55" t="s">
        <v>87</v>
      </c>
      <c r="B18" s="82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218"/>
    </row>
    <row r="19" spans="1:14" ht="12.75">
      <c r="A19" s="19" t="s">
        <v>62</v>
      </c>
      <c r="B19" s="46">
        <v>167</v>
      </c>
      <c r="C19" s="46">
        <v>126</v>
      </c>
      <c r="D19" s="186">
        <v>119</v>
      </c>
      <c r="E19" s="46">
        <v>58</v>
      </c>
      <c r="F19" s="186">
        <v>28</v>
      </c>
      <c r="G19" s="46">
        <v>60</v>
      </c>
      <c r="H19" s="46">
        <v>67</v>
      </c>
      <c r="I19" s="46">
        <v>100</v>
      </c>
      <c r="J19" s="46">
        <v>41</v>
      </c>
      <c r="K19" s="46">
        <v>146</v>
      </c>
      <c r="L19" s="51">
        <v>72</v>
      </c>
      <c r="M19" s="51">
        <v>58</v>
      </c>
      <c r="N19" s="123">
        <f aca="true" t="shared" si="1" ref="N19:N25">SUM(B19:M19)</f>
        <v>1042</v>
      </c>
    </row>
    <row r="20" spans="1:14" ht="12.75">
      <c r="A20" s="19" t="s">
        <v>63</v>
      </c>
      <c r="B20" s="43">
        <v>192</v>
      </c>
      <c r="C20" s="164">
        <v>143</v>
      </c>
      <c r="D20" s="185">
        <v>97</v>
      </c>
      <c r="E20" s="43">
        <v>46</v>
      </c>
      <c r="F20" s="43">
        <v>11</v>
      </c>
      <c r="G20" s="43">
        <v>39</v>
      </c>
      <c r="H20" s="43">
        <v>57</v>
      </c>
      <c r="I20" s="43">
        <v>66</v>
      </c>
      <c r="J20" s="43">
        <v>30</v>
      </c>
      <c r="K20" s="43">
        <v>102</v>
      </c>
      <c r="L20" s="41">
        <v>60</v>
      </c>
      <c r="M20" s="41">
        <v>23</v>
      </c>
      <c r="N20" s="13">
        <f t="shared" si="1"/>
        <v>866</v>
      </c>
    </row>
    <row r="21" spans="1:14" ht="12.75">
      <c r="A21" s="19" t="s">
        <v>64</v>
      </c>
      <c r="B21" s="43">
        <v>4</v>
      </c>
      <c r="C21" s="43">
        <v>7</v>
      </c>
      <c r="D21" s="43">
        <v>4</v>
      </c>
      <c r="E21" s="43">
        <v>0</v>
      </c>
      <c r="F21" s="43">
        <v>0</v>
      </c>
      <c r="G21" s="43">
        <v>0</v>
      </c>
      <c r="H21" s="43">
        <v>4</v>
      </c>
      <c r="I21" s="43">
        <v>3</v>
      </c>
      <c r="J21" s="43">
        <v>4</v>
      </c>
      <c r="K21" s="43">
        <v>4</v>
      </c>
      <c r="L21" s="41">
        <v>2</v>
      </c>
      <c r="M21" s="41">
        <v>3</v>
      </c>
      <c r="N21" s="13">
        <f t="shared" si="1"/>
        <v>35</v>
      </c>
    </row>
    <row r="22" spans="1:14" ht="12.75">
      <c r="A22" s="19" t="s">
        <v>65</v>
      </c>
      <c r="B22" s="43">
        <v>1</v>
      </c>
      <c r="C22" s="43">
        <v>0</v>
      </c>
      <c r="D22" s="43">
        <v>2</v>
      </c>
      <c r="E22" s="43">
        <v>0</v>
      </c>
      <c r="F22" s="43">
        <v>0</v>
      </c>
      <c r="G22" s="43">
        <v>1</v>
      </c>
      <c r="H22" s="43">
        <v>2</v>
      </c>
      <c r="I22" s="43">
        <v>0</v>
      </c>
      <c r="J22" s="43">
        <v>0</v>
      </c>
      <c r="K22" s="43">
        <v>1</v>
      </c>
      <c r="L22" s="41">
        <v>2</v>
      </c>
      <c r="M22" s="41">
        <v>0</v>
      </c>
      <c r="N22" s="13">
        <f t="shared" si="1"/>
        <v>9</v>
      </c>
    </row>
    <row r="23" spans="1:14" ht="12.75">
      <c r="A23" s="19" t="s">
        <v>48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1">
        <v>0</v>
      </c>
      <c r="M23" s="41">
        <v>0</v>
      </c>
      <c r="N23" s="13">
        <f t="shared" si="1"/>
        <v>0</v>
      </c>
    </row>
    <row r="24" spans="1:14" ht="12.75">
      <c r="A24" s="19" t="s">
        <v>45</v>
      </c>
      <c r="B24" s="43">
        <v>2</v>
      </c>
      <c r="C24" s="43">
        <v>2</v>
      </c>
      <c r="D24" s="43">
        <v>3</v>
      </c>
      <c r="E24" s="43">
        <v>0</v>
      </c>
      <c r="F24" s="43">
        <v>1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1">
        <v>0</v>
      </c>
      <c r="M24" s="41">
        <v>0</v>
      </c>
      <c r="N24" s="13">
        <f t="shared" si="1"/>
        <v>8</v>
      </c>
    </row>
    <row r="25" spans="1:14" ht="12.75">
      <c r="A25" s="19" t="s">
        <v>46</v>
      </c>
      <c r="B25" s="45">
        <v>1</v>
      </c>
      <c r="C25" s="45">
        <v>1</v>
      </c>
      <c r="D25" s="45">
        <v>1</v>
      </c>
      <c r="E25" s="45">
        <v>0</v>
      </c>
      <c r="F25" s="45">
        <v>0</v>
      </c>
      <c r="G25" s="45">
        <v>0</v>
      </c>
      <c r="H25" s="45">
        <v>0</v>
      </c>
      <c r="I25" s="45">
        <v>1</v>
      </c>
      <c r="J25" s="45">
        <v>0</v>
      </c>
      <c r="K25" s="45">
        <v>2</v>
      </c>
      <c r="L25" s="50">
        <v>2</v>
      </c>
      <c r="M25" s="50">
        <v>0</v>
      </c>
      <c r="N25" s="18">
        <f t="shared" si="1"/>
        <v>8</v>
      </c>
    </row>
    <row r="26" spans="1:14" ht="12.75">
      <c r="A26" s="35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216"/>
    </row>
    <row r="27" spans="1:14" ht="12.75">
      <c r="A27" s="55" t="s">
        <v>88</v>
      </c>
      <c r="B27" s="82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218"/>
    </row>
    <row r="28" spans="1:14" ht="12.75">
      <c r="A28" s="49" t="s">
        <v>66</v>
      </c>
      <c r="B28" s="46">
        <v>194</v>
      </c>
      <c r="C28" s="46">
        <v>134</v>
      </c>
      <c r="D28" s="186">
        <v>126</v>
      </c>
      <c r="E28" s="46">
        <v>63</v>
      </c>
      <c r="F28" s="186">
        <v>28</v>
      </c>
      <c r="G28" s="46">
        <v>63</v>
      </c>
      <c r="H28" s="46">
        <v>69</v>
      </c>
      <c r="I28" s="46">
        <v>100</v>
      </c>
      <c r="J28" s="46">
        <v>45</v>
      </c>
      <c r="K28" s="46">
        <v>168</v>
      </c>
      <c r="L28" s="51">
        <v>73</v>
      </c>
      <c r="M28" s="51">
        <v>57</v>
      </c>
      <c r="N28" s="123">
        <f aca="true" t="shared" si="2" ref="N28:N33">SUM(B28:M28)</f>
        <v>1120</v>
      </c>
    </row>
    <row r="29" spans="1:14" ht="12.75">
      <c r="A29" s="19" t="s">
        <v>67</v>
      </c>
      <c r="B29" s="43">
        <v>162</v>
      </c>
      <c r="C29" s="164">
        <v>131</v>
      </c>
      <c r="D29" s="185">
        <v>89</v>
      </c>
      <c r="E29" s="43">
        <v>36</v>
      </c>
      <c r="F29" s="43">
        <v>8</v>
      </c>
      <c r="G29" s="43">
        <v>35</v>
      </c>
      <c r="H29" s="43">
        <v>53</v>
      </c>
      <c r="I29" s="43">
        <v>63</v>
      </c>
      <c r="J29" s="43">
        <v>27</v>
      </c>
      <c r="K29" s="43">
        <v>75</v>
      </c>
      <c r="L29" s="41">
        <v>56</v>
      </c>
      <c r="M29" s="41">
        <v>22</v>
      </c>
      <c r="N29" s="13">
        <f t="shared" si="2"/>
        <v>757</v>
      </c>
    </row>
    <row r="30" spans="1:14" ht="12.75">
      <c r="A30" s="19" t="s">
        <v>68</v>
      </c>
      <c r="B30" s="43">
        <v>2</v>
      </c>
      <c r="C30" s="43">
        <v>10</v>
      </c>
      <c r="D30" s="43">
        <v>3</v>
      </c>
      <c r="E30" s="43">
        <v>2</v>
      </c>
      <c r="F30" s="43">
        <v>2</v>
      </c>
      <c r="G30" s="43">
        <v>0</v>
      </c>
      <c r="H30" s="43">
        <v>2</v>
      </c>
      <c r="I30" s="43">
        <v>4</v>
      </c>
      <c r="J30" s="43">
        <v>1</v>
      </c>
      <c r="K30" s="43">
        <v>6</v>
      </c>
      <c r="L30" s="41">
        <v>4</v>
      </c>
      <c r="M30" s="41">
        <v>2</v>
      </c>
      <c r="N30" s="13">
        <f t="shared" si="2"/>
        <v>38</v>
      </c>
    </row>
    <row r="31" spans="1:14" ht="12.75">
      <c r="A31" s="19" t="s">
        <v>48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1">
        <v>0</v>
      </c>
      <c r="M31" s="41">
        <v>0</v>
      </c>
      <c r="N31" s="13">
        <f t="shared" si="2"/>
        <v>0</v>
      </c>
    </row>
    <row r="32" spans="1:14" ht="12.75">
      <c r="A32" s="19" t="s">
        <v>45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1">
        <v>0</v>
      </c>
      <c r="M32" s="41">
        <v>0</v>
      </c>
      <c r="N32" s="13">
        <f t="shared" si="2"/>
        <v>0</v>
      </c>
    </row>
    <row r="33" spans="1:14" ht="12.75">
      <c r="A33" s="19" t="s">
        <v>46</v>
      </c>
      <c r="B33" s="45">
        <v>9</v>
      </c>
      <c r="C33" s="45">
        <v>4</v>
      </c>
      <c r="D33" s="45">
        <v>8</v>
      </c>
      <c r="E33" s="45">
        <v>3</v>
      </c>
      <c r="F33" s="45">
        <v>2</v>
      </c>
      <c r="G33" s="45">
        <v>2</v>
      </c>
      <c r="H33" s="45">
        <v>6</v>
      </c>
      <c r="I33" s="45">
        <v>3</v>
      </c>
      <c r="J33" s="45">
        <v>2</v>
      </c>
      <c r="K33" s="45">
        <v>6</v>
      </c>
      <c r="L33" s="50">
        <v>5</v>
      </c>
      <c r="M33" s="50">
        <v>3</v>
      </c>
      <c r="N33" s="18">
        <f t="shared" si="2"/>
        <v>53</v>
      </c>
    </row>
    <row r="34" spans="1:14" ht="12.75">
      <c r="A34" s="35"/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216"/>
    </row>
    <row r="35" spans="1:14" ht="12.75">
      <c r="A35" s="55" t="s">
        <v>89</v>
      </c>
      <c r="B35" s="82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218"/>
    </row>
    <row r="36" spans="1:14" ht="12.75">
      <c r="A36" s="49" t="s">
        <v>69</v>
      </c>
      <c r="B36" s="46">
        <v>158</v>
      </c>
      <c r="C36" s="46">
        <v>117</v>
      </c>
      <c r="D36" s="186">
        <v>113</v>
      </c>
      <c r="E36" s="46">
        <v>52</v>
      </c>
      <c r="F36" s="186">
        <v>26</v>
      </c>
      <c r="G36" s="46">
        <v>55</v>
      </c>
      <c r="H36" s="46">
        <v>59</v>
      </c>
      <c r="I36" s="46">
        <v>87</v>
      </c>
      <c r="J36" s="46">
        <v>40</v>
      </c>
      <c r="K36" s="46">
        <v>134</v>
      </c>
      <c r="L36" s="51">
        <v>71</v>
      </c>
      <c r="M36" s="51">
        <v>54</v>
      </c>
      <c r="N36" s="123">
        <f aca="true" t="shared" si="3" ref="N36:N41">SUM(B36:M36)</f>
        <v>966</v>
      </c>
    </row>
    <row r="37" spans="1:14" ht="12.75">
      <c r="A37" s="19" t="s">
        <v>70</v>
      </c>
      <c r="B37" s="43">
        <v>197</v>
      </c>
      <c r="C37" s="164">
        <v>150</v>
      </c>
      <c r="D37" s="185">
        <v>99</v>
      </c>
      <c r="E37" s="43">
        <v>47</v>
      </c>
      <c r="F37" s="43">
        <v>13</v>
      </c>
      <c r="G37" s="43">
        <v>43</v>
      </c>
      <c r="H37" s="43">
        <v>66</v>
      </c>
      <c r="I37" s="43">
        <v>78</v>
      </c>
      <c r="J37" s="43">
        <v>31</v>
      </c>
      <c r="K37" s="43">
        <v>107</v>
      </c>
      <c r="L37" s="41">
        <v>61</v>
      </c>
      <c r="M37" s="41">
        <v>28</v>
      </c>
      <c r="N37" s="13">
        <f t="shared" si="3"/>
        <v>920</v>
      </c>
    </row>
    <row r="38" spans="1:14" ht="12.75">
      <c r="A38" s="19" t="s">
        <v>71</v>
      </c>
      <c r="B38" s="43">
        <v>6</v>
      </c>
      <c r="C38" s="43">
        <v>5</v>
      </c>
      <c r="D38" s="43">
        <v>8</v>
      </c>
      <c r="E38" s="43">
        <v>3</v>
      </c>
      <c r="F38" s="43">
        <v>1</v>
      </c>
      <c r="G38" s="43">
        <v>0</v>
      </c>
      <c r="H38" s="43">
        <v>1</v>
      </c>
      <c r="I38" s="43">
        <v>2</v>
      </c>
      <c r="J38" s="43">
        <v>2</v>
      </c>
      <c r="K38" s="43">
        <v>5</v>
      </c>
      <c r="L38" s="41">
        <v>2</v>
      </c>
      <c r="M38" s="41">
        <v>2</v>
      </c>
      <c r="N38" s="13">
        <f t="shared" si="3"/>
        <v>37</v>
      </c>
    </row>
    <row r="39" spans="1:14" ht="12.75">
      <c r="A39" s="19" t="s">
        <v>48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1">
        <v>0</v>
      </c>
      <c r="M39" s="41">
        <v>0</v>
      </c>
      <c r="N39" s="13">
        <f t="shared" si="3"/>
        <v>0</v>
      </c>
    </row>
    <row r="40" spans="1:14" ht="12.75">
      <c r="A40" s="19" t="s">
        <v>45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1">
        <v>0</v>
      </c>
      <c r="M40" s="41">
        <v>0</v>
      </c>
      <c r="N40" s="13">
        <f t="shared" si="3"/>
        <v>0</v>
      </c>
    </row>
    <row r="41" spans="1:14" ht="12.75">
      <c r="A41" s="19" t="s">
        <v>46</v>
      </c>
      <c r="B41" s="45">
        <v>6</v>
      </c>
      <c r="C41" s="45">
        <v>7</v>
      </c>
      <c r="D41" s="45">
        <v>6</v>
      </c>
      <c r="E41" s="45">
        <v>2</v>
      </c>
      <c r="F41" s="45">
        <v>0</v>
      </c>
      <c r="G41" s="45">
        <v>2</v>
      </c>
      <c r="H41" s="45">
        <v>4</v>
      </c>
      <c r="I41" s="45">
        <v>3</v>
      </c>
      <c r="J41" s="45">
        <v>2</v>
      </c>
      <c r="K41" s="45">
        <v>9</v>
      </c>
      <c r="L41" s="50">
        <v>4</v>
      </c>
      <c r="M41" s="50">
        <v>0</v>
      </c>
      <c r="N41" s="18">
        <f t="shared" si="3"/>
        <v>45</v>
      </c>
    </row>
    <row r="42" spans="1:14" ht="12.75">
      <c r="A42" s="35"/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216"/>
    </row>
    <row r="43" spans="1:14" ht="12.75">
      <c r="A43" s="70" t="s">
        <v>90</v>
      </c>
      <c r="B43" s="82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218"/>
    </row>
    <row r="44" spans="1:14" ht="12.75">
      <c r="A44" s="49" t="s">
        <v>72</v>
      </c>
      <c r="B44" s="46">
        <v>137</v>
      </c>
      <c r="C44" s="46">
        <v>104</v>
      </c>
      <c r="D44" s="186">
        <v>102</v>
      </c>
      <c r="E44" s="46">
        <v>44</v>
      </c>
      <c r="F44" s="186">
        <v>21</v>
      </c>
      <c r="G44" s="46">
        <v>55</v>
      </c>
      <c r="H44" s="46">
        <v>53</v>
      </c>
      <c r="I44" s="46">
        <v>90</v>
      </c>
      <c r="J44" s="46">
        <v>37</v>
      </c>
      <c r="K44" s="46">
        <v>130</v>
      </c>
      <c r="L44" s="51">
        <v>60</v>
      </c>
      <c r="M44" s="51">
        <v>49</v>
      </c>
      <c r="N44" s="123">
        <f aca="true" t="shared" si="4" ref="N44:N49">SUM(B44:M44)</f>
        <v>882</v>
      </c>
    </row>
    <row r="45" spans="1:14" ht="12.75">
      <c r="A45" s="19" t="s">
        <v>73</v>
      </c>
      <c r="B45" s="43">
        <v>222</v>
      </c>
      <c r="C45" s="164">
        <v>164</v>
      </c>
      <c r="D45" s="43">
        <v>109</v>
      </c>
      <c r="E45" s="43">
        <v>55</v>
      </c>
      <c r="F45" s="43">
        <v>18</v>
      </c>
      <c r="G45" s="43">
        <v>43</v>
      </c>
      <c r="H45" s="43">
        <v>72</v>
      </c>
      <c r="I45" s="43">
        <v>76</v>
      </c>
      <c r="J45" s="43">
        <v>35</v>
      </c>
      <c r="K45" s="43">
        <v>109</v>
      </c>
      <c r="L45" s="41">
        <v>70</v>
      </c>
      <c r="M45" s="41">
        <v>31</v>
      </c>
      <c r="N45" s="13">
        <f t="shared" si="4"/>
        <v>1004</v>
      </c>
    </row>
    <row r="46" spans="1:14" ht="12.75">
      <c r="A46" s="19" t="s">
        <v>74</v>
      </c>
      <c r="B46" s="43">
        <v>1</v>
      </c>
      <c r="C46" s="43">
        <v>5</v>
      </c>
      <c r="D46" s="43">
        <v>6</v>
      </c>
      <c r="E46" s="43">
        <v>2</v>
      </c>
      <c r="F46" s="43">
        <v>1</v>
      </c>
      <c r="G46" s="43">
        <v>0</v>
      </c>
      <c r="H46" s="43">
        <v>2</v>
      </c>
      <c r="I46" s="43">
        <v>1</v>
      </c>
      <c r="J46" s="43">
        <v>1</v>
      </c>
      <c r="K46" s="43">
        <v>5</v>
      </c>
      <c r="L46" s="41">
        <v>3</v>
      </c>
      <c r="M46" s="41">
        <v>2</v>
      </c>
      <c r="N46" s="13">
        <f t="shared" si="4"/>
        <v>29</v>
      </c>
    </row>
    <row r="47" spans="1:14" ht="12.75">
      <c r="A47" s="19" t="s">
        <v>48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1">
        <v>0</v>
      </c>
      <c r="M47" s="41">
        <v>0</v>
      </c>
      <c r="N47" s="13">
        <f t="shared" si="4"/>
        <v>0</v>
      </c>
    </row>
    <row r="48" spans="1:14" ht="12.75">
      <c r="A48" s="19" t="s">
        <v>45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1">
        <v>0</v>
      </c>
      <c r="M48" s="41">
        <v>0</v>
      </c>
      <c r="N48" s="13">
        <f t="shared" si="4"/>
        <v>0</v>
      </c>
    </row>
    <row r="49" spans="1:14" ht="12.75">
      <c r="A49" s="19" t="s">
        <v>46</v>
      </c>
      <c r="B49" s="45">
        <v>7</v>
      </c>
      <c r="C49" s="45">
        <v>6</v>
      </c>
      <c r="D49" s="187">
        <v>9</v>
      </c>
      <c r="E49" s="45">
        <v>3</v>
      </c>
      <c r="F49" s="45">
        <v>0</v>
      </c>
      <c r="G49" s="45">
        <v>2</v>
      </c>
      <c r="H49" s="45">
        <v>3</v>
      </c>
      <c r="I49" s="45">
        <v>3</v>
      </c>
      <c r="J49" s="45">
        <v>2</v>
      </c>
      <c r="K49" s="45">
        <v>11</v>
      </c>
      <c r="L49" s="50">
        <v>5</v>
      </c>
      <c r="M49" s="50">
        <v>2</v>
      </c>
      <c r="N49" s="18">
        <f t="shared" si="4"/>
        <v>53</v>
      </c>
    </row>
    <row r="50" spans="1:14" ht="12.75">
      <c r="A50" s="35"/>
      <c r="B50" s="78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216"/>
    </row>
    <row r="51" spans="1:14" ht="12.75">
      <c r="A51" s="70" t="s">
        <v>91</v>
      </c>
      <c r="B51" s="82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218"/>
    </row>
    <row r="52" spans="1:14" ht="12.75">
      <c r="A52" s="49" t="s">
        <v>75</v>
      </c>
      <c r="B52" s="46">
        <v>171</v>
      </c>
      <c r="C52" s="46">
        <v>118</v>
      </c>
      <c r="D52" s="186">
        <v>120</v>
      </c>
      <c r="E52" s="46">
        <v>59</v>
      </c>
      <c r="F52" s="186">
        <v>26</v>
      </c>
      <c r="G52" s="46">
        <v>58</v>
      </c>
      <c r="H52" s="46">
        <v>58</v>
      </c>
      <c r="I52" s="46">
        <v>99</v>
      </c>
      <c r="J52" s="46">
        <v>43</v>
      </c>
      <c r="K52" s="46">
        <v>151</v>
      </c>
      <c r="L52" s="51">
        <v>72</v>
      </c>
      <c r="M52" s="51">
        <v>58</v>
      </c>
      <c r="N52" s="123">
        <f aca="true" t="shared" si="5" ref="N52:N57">SUM(B52:M52)</f>
        <v>1033</v>
      </c>
    </row>
    <row r="53" spans="1:14" ht="12.75">
      <c r="A53" s="19" t="s">
        <v>76</v>
      </c>
      <c r="B53" s="43">
        <v>180</v>
      </c>
      <c r="C53" s="164">
        <v>141</v>
      </c>
      <c r="D53" s="43">
        <v>90</v>
      </c>
      <c r="E53" s="43">
        <v>38</v>
      </c>
      <c r="F53" s="43">
        <v>12</v>
      </c>
      <c r="G53" s="43">
        <v>38</v>
      </c>
      <c r="H53" s="43">
        <v>56</v>
      </c>
      <c r="I53" s="43">
        <v>63</v>
      </c>
      <c r="J53" s="43">
        <v>28</v>
      </c>
      <c r="K53" s="43">
        <v>91</v>
      </c>
      <c r="L53" s="41">
        <v>58</v>
      </c>
      <c r="M53" s="41">
        <v>22</v>
      </c>
      <c r="N53" s="13">
        <f t="shared" si="5"/>
        <v>817</v>
      </c>
    </row>
    <row r="54" spans="1:14" ht="12.75">
      <c r="A54" s="19" t="s">
        <v>612</v>
      </c>
      <c r="B54" s="43">
        <v>4</v>
      </c>
      <c r="C54" s="43">
        <v>9</v>
      </c>
      <c r="D54" s="43">
        <v>6</v>
      </c>
      <c r="E54" s="43">
        <v>4</v>
      </c>
      <c r="F54" s="43">
        <v>1</v>
      </c>
      <c r="G54" s="43">
        <v>2</v>
      </c>
      <c r="H54" s="43">
        <v>10</v>
      </c>
      <c r="I54" s="43">
        <v>4</v>
      </c>
      <c r="J54" s="43">
        <v>1</v>
      </c>
      <c r="K54" s="43">
        <v>5</v>
      </c>
      <c r="L54" s="41">
        <v>4</v>
      </c>
      <c r="M54" s="41">
        <v>2</v>
      </c>
      <c r="N54" s="13">
        <f t="shared" si="5"/>
        <v>52</v>
      </c>
    </row>
    <row r="55" spans="1:14" ht="12.75">
      <c r="A55" s="19" t="s">
        <v>48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1">
        <v>0</v>
      </c>
      <c r="M55" s="41">
        <v>0</v>
      </c>
      <c r="N55" s="13">
        <f t="shared" si="5"/>
        <v>0</v>
      </c>
    </row>
    <row r="56" spans="1:14" ht="12.75">
      <c r="A56" s="19" t="s">
        <v>45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1">
        <v>0</v>
      </c>
      <c r="M56" s="41">
        <v>0</v>
      </c>
      <c r="N56" s="13">
        <f t="shared" si="5"/>
        <v>0</v>
      </c>
    </row>
    <row r="57" spans="1:14" ht="12.75">
      <c r="A57" s="19" t="s">
        <v>46</v>
      </c>
      <c r="B57" s="45">
        <v>12</v>
      </c>
      <c r="C57" s="45">
        <v>11</v>
      </c>
      <c r="D57" s="187">
        <v>10</v>
      </c>
      <c r="E57" s="45">
        <v>3</v>
      </c>
      <c r="F57" s="45">
        <v>1</v>
      </c>
      <c r="G57" s="45">
        <v>2</v>
      </c>
      <c r="H57" s="45">
        <v>6</v>
      </c>
      <c r="I57" s="45">
        <v>4</v>
      </c>
      <c r="J57" s="45">
        <v>3</v>
      </c>
      <c r="K57" s="45">
        <v>8</v>
      </c>
      <c r="L57" s="50">
        <v>4</v>
      </c>
      <c r="M57" s="50">
        <v>2</v>
      </c>
      <c r="N57" s="18">
        <f t="shared" si="5"/>
        <v>66</v>
      </c>
    </row>
    <row r="58" spans="1:14" ht="12.75">
      <c r="A58" s="35"/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216"/>
    </row>
    <row r="59" spans="1:14" ht="12.75">
      <c r="A59" s="55" t="s">
        <v>92</v>
      </c>
      <c r="B59" s="82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218"/>
    </row>
    <row r="60" spans="1:14" ht="12.75">
      <c r="A60" s="19" t="s">
        <v>78</v>
      </c>
      <c r="B60" s="46">
        <v>265</v>
      </c>
      <c r="C60" s="183">
        <v>202</v>
      </c>
      <c r="D60" s="186">
        <v>150</v>
      </c>
      <c r="E60" s="46">
        <v>71</v>
      </c>
      <c r="F60" s="186">
        <v>21</v>
      </c>
      <c r="G60" s="46">
        <v>55</v>
      </c>
      <c r="H60" s="46">
        <v>88</v>
      </c>
      <c r="I60" s="46">
        <v>107</v>
      </c>
      <c r="J60" s="46">
        <v>45</v>
      </c>
      <c r="K60" s="46">
        <v>176</v>
      </c>
      <c r="L60" s="51">
        <v>99</v>
      </c>
      <c r="M60" s="51">
        <v>48</v>
      </c>
      <c r="N60" s="123">
        <f>SUM(B60:M60)</f>
        <v>1327</v>
      </c>
    </row>
    <row r="61" spans="1:14" ht="12.75">
      <c r="A61" s="19" t="s">
        <v>79</v>
      </c>
      <c r="B61" s="43">
        <v>53</v>
      </c>
      <c r="C61" s="43">
        <v>34</v>
      </c>
      <c r="D61" s="185">
        <v>36</v>
      </c>
      <c r="E61" s="43">
        <v>17</v>
      </c>
      <c r="F61" s="43">
        <v>10</v>
      </c>
      <c r="G61" s="43">
        <v>25</v>
      </c>
      <c r="H61" s="43">
        <v>28</v>
      </c>
      <c r="I61" s="43">
        <v>28</v>
      </c>
      <c r="J61" s="43">
        <v>18</v>
      </c>
      <c r="K61" s="43">
        <v>36</v>
      </c>
      <c r="L61" s="41">
        <v>22</v>
      </c>
      <c r="M61" s="41">
        <v>16</v>
      </c>
      <c r="N61" s="13">
        <f>SUM(B61:M61)</f>
        <v>323</v>
      </c>
    </row>
    <row r="62" spans="1:14" ht="12.75">
      <c r="A62" s="19" t="s">
        <v>48</v>
      </c>
      <c r="B62" s="43">
        <v>2</v>
      </c>
      <c r="C62" s="43">
        <v>1</v>
      </c>
      <c r="D62" s="43">
        <v>4</v>
      </c>
      <c r="E62" s="43">
        <v>0</v>
      </c>
      <c r="F62" s="43">
        <v>0</v>
      </c>
      <c r="G62" s="43">
        <v>0</v>
      </c>
      <c r="H62" s="43">
        <v>1</v>
      </c>
      <c r="I62" s="43">
        <v>1</v>
      </c>
      <c r="J62" s="43">
        <v>1</v>
      </c>
      <c r="K62" s="43">
        <v>0</v>
      </c>
      <c r="L62" s="41">
        <v>0</v>
      </c>
      <c r="M62" s="41">
        <v>2</v>
      </c>
      <c r="N62" s="13">
        <f>SUM(B62:M62)</f>
        <v>12</v>
      </c>
    </row>
    <row r="63" spans="1:14" ht="12.75">
      <c r="A63" s="19" t="s">
        <v>45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1">
        <v>0</v>
      </c>
      <c r="M63" s="41">
        <v>0</v>
      </c>
      <c r="N63" s="13">
        <f>SUM(B63:M63)</f>
        <v>0</v>
      </c>
    </row>
    <row r="64" spans="1:14" ht="12.75">
      <c r="A64" s="19" t="s">
        <v>46</v>
      </c>
      <c r="B64" s="45">
        <v>47</v>
      </c>
      <c r="C64" s="45">
        <v>42</v>
      </c>
      <c r="D64" s="45">
        <v>36</v>
      </c>
      <c r="E64" s="45">
        <v>16</v>
      </c>
      <c r="F64" s="45">
        <v>9</v>
      </c>
      <c r="G64" s="45">
        <v>20</v>
      </c>
      <c r="H64" s="45">
        <v>13</v>
      </c>
      <c r="I64" s="45">
        <v>34</v>
      </c>
      <c r="J64" s="45">
        <v>11</v>
      </c>
      <c r="K64" s="45">
        <v>43</v>
      </c>
      <c r="L64" s="50">
        <v>17</v>
      </c>
      <c r="M64" s="50">
        <v>18</v>
      </c>
      <c r="N64" s="18">
        <f>SUM(B64:M64)</f>
        <v>306</v>
      </c>
    </row>
    <row r="65" spans="1:14" ht="12.75">
      <c r="A65" s="35"/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216"/>
    </row>
    <row r="66" spans="1:14" ht="12.75">
      <c r="A66" s="55" t="s">
        <v>53</v>
      </c>
      <c r="B66" s="82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218"/>
    </row>
    <row r="67" spans="1:14" ht="12.75">
      <c r="A67" s="19" t="s">
        <v>80</v>
      </c>
      <c r="B67" s="46">
        <v>145</v>
      </c>
      <c r="C67" s="46">
        <v>101</v>
      </c>
      <c r="D67" s="186">
        <v>110</v>
      </c>
      <c r="E67" s="46">
        <v>49</v>
      </c>
      <c r="F67" s="186">
        <v>23</v>
      </c>
      <c r="G67" s="46">
        <v>57</v>
      </c>
      <c r="H67" s="46">
        <v>60</v>
      </c>
      <c r="I67" s="46">
        <v>91</v>
      </c>
      <c r="J67" s="46">
        <v>38</v>
      </c>
      <c r="K67" s="46">
        <v>136</v>
      </c>
      <c r="L67" s="51">
        <v>68</v>
      </c>
      <c r="M67" s="51">
        <v>57</v>
      </c>
      <c r="N67" s="123">
        <f>SUM(B67:M67)</f>
        <v>935</v>
      </c>
    </row>
    <row r="68" spans="1:14" ht="12.75">
      <c r="A68" s="19" t="s">
        <v>81</v>
      </c>
      <c r="B68" s="43">
        <v>218</v>
      </c>
      <c r="C68" s="164">
        <v>172</v>
      </c>
      <c r="D68" s="185">
        <v>112</v>
      </c>
      <c r="E68" s="43">
        <v>52</v>
      </c>
      <c r="F68" s="43">
        <v>17</v>
      </c>
      <c r="G68" s="43">
        <v>41</v>
      </c>
      <c r="H68" s="43">
        <v>67</v>
      </c>
      <c r="I68" s="43">
        <v>79</v>
      </c>
      <c r="J68" s="43">
        <v>37</v>
      </c>
      <c r="K68" s="43">
        <v>110</v>
      </c>
      <c r="L68" s="41">
        <v>68</v>
      </c>
      <c r="M68" s="41">
        <v>27</v>
      </c>
      <c r="N68" s="13">
        <f>SUM(B68:M68)</f>
        <v>1000</v>
      </c>
    </row>
    <row r="69" spans="1:14" ht="12.75">
      <c r="A69" s="19" t="s">
        <v>48</v>
      </c>
      <c r="B69" s="43">
        <v>1</v>
      </c>
      <c r="C69" s="43">
        <v>0</v>
      </c>
      <c r="D69" s="43">
        <v>1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1">
        <v>0</v>
      </c>
      <c r="M69" s="41">
        <v>0</v>
      </c>
      <c r="N69" s="13">
        <f>SUM(B69:M69)</f>
        <v>2</v>
      </c>
    </row>
    <row r="70" spans="1:14" ht="12.75">
      <c r="A70" s="19" t="s">
        <v>45</v>
      </c>
      <c r="B70" s="43">
        <v>0</v>
      </c>
      <c r="C70" s="43">
        <v>1</v>
      </c>
      <c r="D70" s="43">
        <v>1</v>
      </c>
      <c r="E70" s="43">
        <v>0</v>
      </c>
      <c r="F70" s="43">
        <v>0</v>
      </c>
      <c r="G70" s="43">
        <v>0</v>
      </c>
      <c r="H70" s="43">
        <v>1</v>
      </c>
      <c r="I70" s="43">
        <v>0</v>
      </c>
      <c r="J70" s="43">
        <v>0</v>
      </c>
      <c r="K70" s="43">
        <v>1</v>
      </c>
      <c r="L70" s="41">
        <v>0</v>
      </c>
      <c r="M70" s="41">
        <v>0</v>
      </c>
      <c r="N70" s="13">
        <f>SUM(B70:M70)</f>
        <v>4</v>
      </c>
    </row>
    <row r="71" spans="1:14" ht="12.75">
      <c r="A71" s="19" t="s">
        <v>46</v>
      </c>
      <c r="B71" s="45">
        <v>3</v>
      </c>
      <c r="C71" s="45">
        <v>5</v>
      </c>
      <c r="D71" s="45">
        <v>2</v>
      </c>
      <c r="E71" s="45">
        <v>3</v>
      </c>
      <c r="F71" s="45">
        <v>0</v>
      </c>
      <c r="G71" s="45">
        <v>2</v>
      </c>
      <c r="H71" s="45">
        <v>2</v>
      </c>
      <c r="I71" s="45">
        <v>0</v>
      </c>
      <c r="J71" s="45">
        <v>0</v>
      </c>
      <c r="K71" s="45">
        <v>8</v>
      </c>
      <c r="L71" s="50">
        <v>2</v>
      </c>
      <c r="M71" s="50">
        <v>0</v>
      </c>
      <c r="N71" s="18">
        <f>SUM(B71:M71)</f>
        <v>27</v>
      </c>
    </row>
    <row r="72" spans="1:14" ht="12.75">
      <c r="A72" s="35"/>
      <c r="B72" s="78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216"/>
    </row>
    <row r="73" spans="1:14" ht="15.75">
      <c r="A73" s="38" t="s">
        <v>51</v>
      </c>
      <c r="B73" s="75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217"/>
    </row>
    <row r="74" spans="1:14" ht="12.75">
      <c r="A74" s="55" t="s">
        <v>82</v>
      </c>
      <c r="B74" s="82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218"/>
    </row>
    <row r="75" spans="1:14" ht="12.75">
      <c r="A75" s="19" t="s">
        <v>83</v>
      </c>
      <c r="B75" s="46">
        <v>136</v>
      </c>
      <c r="C75" s="183">
        <v>108</v>
      </c>
      <c r="D75" s="46">
        <v>109</v>
      </c>
      <c r="E75" s="46">
        <v>56</v>
      </c>
      <c r="F75" s="186">
        <v>15</v>
      </c>
      <c r="G75" s="46">
        <v>59</v>
      </c>
      <c r="H75" s="46">
        <v>58</v>
      </c>
      <c r="I75" s="46">
        <v>80</v>
      </c>
      <c r="J75" s="46">
        <v>40</v>
      </c>
      <c r="K75" s="46">
        <v>119</v>
      </c>
      <c r="L75" s="51">
        <v>72</v>
      </c>
      <c r="M75" s="51">
        <v>57</v>
      </c>
      <c r="N75" s="123">
        <f aca="true" t="shared" si="6" ref="N75:N80">SUM(B75:M75)</f>
        <v>909</v>
      </c>
    </row>
    <row r="76" spans="1:14" ht="12.75">
      <c r="A76" s="19" t="s">
        <v>84</v>
      </c>
      <c r="B76" s="43">
        <v>207</v>
      </c>
      <c r="C76" s="164">
        <v>153</v>
      </c>
      <c r="D76" s="185">
        <v>103</v>
      </c>
      <c r="E76" s="43">
        <v>39</v>
      </c>
      <c r="F76" s="43">
        <v>21</v>
      </c>
      <c r="G76" s="43">
        <v>41</v>
      </c>
      <c r="H76" s="43">
        <v>59</v>
      </c>
      <c r="I76" s="43">
        <v>82</v>
      </c>
      <c r="J76" s="43">
        <v>33</v>
      </c>
      <c r="K76" s="43">
        <v>119</v>
      </c>
      <c r="L76" s="41">
        <v>57</v>
      </c>
      <c r="M76" s="41">
        <v>23</v>
      </c>
      <c r="N76" s="13">
        <f t="shared" si="6"/>
        <v>937</v>
      </c>
    </row>
    <row r="77" spans="1:14" ht="12.75">
      <c r="A77" s="19" t="s">
        <v>85</v>
      </c>
      <c r="B77" s="43">
        <v>12</v>
      </c>
      <c r="C77" s="43">
        <v>9</v>
      </c>
      <c r="D77" s="185">
        <v>9</v>
      </c>
      <c r="E77" s="43">
        <v>3</v>
      </c>
      <c r="F77" s="43">
        <v>2</v>
      </c>
      <c r="G77" s="43">
        <v>0</v>
      </c>
      <c r="H77" s="43">
        <v>5</v>
      </c>
      <c r="I77" s="43">
        <v>3</v>
      </c>
      <c r="J77" s="43">
        <v>2</v>
      </c>
      <c r="K77" s="43">
        <v>8</v>
      </c>
      <c r="L77" s="41">
        <v>6</v>
      </c>
      <c r="M77" s="41">
        <v>3</v>
      </c>
      <c r="N77" s="13">
        <f t="shared" si="6"/>
        <v>62</v>
      </c>
    </row>
    <row r="78" spans="1:14" ht="12.75">
      <c r="A78" s="19" t="s">
        <v>48</v>
      </c>
      <c r="B78" s="43">
        <v>0</v>
      </c>
      <c r="C78" s="43">
        <v>1</v>
      </c>
      <c r="D78" s="43">
        <v>0</v>
      </c>
      <c r="E78" s="43">
        <v>0</v>
      </c>
      <c r="F78" s="43">
        <v>0</v>
      </c>
      <c r="G78" s="43">
        <v>0</v>
      </c>
      <c r="H78" s="43">
        <v>2</v>
      </c>
      <c r="I78" s="43">
        <v>0</v>
      </c>
      <c r="J78" s="43">
        <v>0</v>
      </c>
      <c r="K78" s="43">
        <v>0</v>
      </c>
      <c r="L78" s="41">
        <v>0</v>
      </c>
      <c r="M78" s="41">
        <v>0</v>
      </c>
      <c r="N78" s="13">
        <f t="shared" si="6"/>
        <v>3</v>
      </c>
    </row>
    <row r="79" spans="1:14" ht="12.75">
      <c r="A79" s="19" t="s">
        <v>45</v>
      </c>
      <c r="B79" s="43">
        <v>0</v>
      </c>
      <c r="C79" s="43">
        <v>0</v>
      </c>
      <c r="D79" s="43">
        <v>0</v>
      </c>
      <c r="E79" s="43">
        <v>0</v>
      </c>
      <c r="F79" s="43">
        <v>1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1">
        <v>0</v>
      </c>
      <c r="M79" s="41">
        <v>0</v>
      </c>
      <c r="N79" s="13">
        <f t="shared" si="6"/>
        <v>1</v>
      </c>
    </row>
    <row r="80" spans="1:14" ht="12.75">
      <c r="A80" s="19" t="s">
        <v>46</v>
      </c>
      <c r="B80" s="45">
        <v>12</v>
      </c>
      <c r="C80" s="45">
        <v>8</v>
      </c>
      <c r="D80" s="45">
        <v>5</v>
      </c>
      <c r="E80" s="45">
        <v>6</v>
      </c>
      <c r="F80" s="45">
        <v>1</v>
      </c>
      <c r="G80" s="45">
        <v>0</v>
      </c>
      <c r="H80" s="45">
        <v>6</v>
      </c>
      <c r="I80" s="45">
        <v>5</v>
      </c>
      <c r="J80" s="45">
        <v>0</v>
      </c>
      <c r="K80" s="45">
        <v>9</v>
      </c>
      <c r="L80" s="50">
        <v>3</v>
      </c>
      <c r="M80" s="50">
        <v>1</v>
      </c>
      <c r="N80" s="18">
        <f t="shared" si="6"/>
        <v>56</v>
      </c>
    </row>
    <row r="81" spans="1:14" ht="12.75">
      <c r="A81" s="35"/>
      <c r="B81" s="78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216"/>
    </row>
    <row r="82" spans="1:14" ht="12.75">
      <c r="A82" s="55" t="s">
        <v>86</v>
      </c>
      <c r="B82" s="82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218"/>
    </row>
    <row r="83" spans="1:14" ht="12.75">
      <c r="A83" s="19" t="s">
        <v>93</v>
      </c>
      <c r="B83" s="46">
        <v>285</v>
      </c>
      <c r="C83" s="183">
        <v>214</v>
      </c>
      <c r="D83" s="186">
        <v>187</v>
      </c>
      <c r="E83" s="46">
        <v>81</v>
      </c>
      <c r="F83" s="186">
        <v>35</v>
      </c>
      <c r="G83" s="46">
        <v>78</v>
      </c>
      <c r="H83" s="46">
        <v>97</v>
      </c>
      <c r="I83" s="46">
        <v>144</v>
      </c>
      <c r="J83" s="46">
        <v>62</v>
      </c>
      <c r="K83" s="46">
        <v>217</v>
      </c>
      <c r="L83" s="51">
        <v>105</v>
      </c>
      <c r="M83" s="51">
        <v>77</v>
      </c>
      <c r="N83" s="123">
        <f>SUM(B83:M83)</f>
        <v>1582</v>
      </c>
    </row>
    <row r="84" spans="1:14" ht="12.75">
      <c r="A84" s="19" t="s">
        <v>48</v>
      </c>
      <c r="B84" s="43">
        <v>1</v>
      </c>
      <c r="C84" s="43">
        <v>3</v>
      </c>
      <c r="D84" s="43">
        <v>2</v>
      </c>
      <c r="E84" s="43">
        <v>2</v>
      </c>
      <c r="F84" s="43">
        <v>0</v>
      </c>
      <c r="G84" s="43">
        <v>1</v>
      </c>
      <c r="H84" s="43">
        <v>2</v>
      </c>
      <c r="I84" s="43">
        <v>4</v>
      </c>
      <c r="J84" s="43">
        <v>1</v>
      </c>
      <c r="K84" s="43">
        <v>0</v>
      </c>
      <c r="L84" s="41">
        <v>2</v>
      </c>
      <c r="M84" s="41">
        <v>0</v>
      </c>
      <c r="N84" s="13">
        <f>SUM(B84:M84)</f>
        <v>18</v>
      </c>
    </row>
    <row r="85" spans="1:14" ht="12.75">
      <c r="A85" s="19" t="s">
        <v>45</v>
      </c>
      <c r="B85" s="43">
        <v>0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1">
        <v>0</v>
      </c>
      <c r="M85" s="41">
        <v>0</v>
      </c>
      <c r="N85" s="13">
        <f>SUM(B85:M85)</f>
        <v>0</v>
      </c>
    </row>
    <row r="86" spans="1:14" ht="12.75">
      <c r="A86" s="19" t="s">
        <v>46</v>
      </c>
      <c r="B86" s="45">
        <v>81</v>
      </c>
      <c r="C86" s="184">
        <v>62</v>
      </c>
      <c r="D86" s="187">
        <v>37</v>
      </c>
      <c r="E86" s="45">
        <v>21</v>
      </c>
      <c r="F86" s="45">
        <v>5</v>
      </c>
      <c r="G86" s="45">
        <v>21</v>
      </c>
      <c r="H86" s="45">
        <v>31</v>
      </c>
      <c r="I86" s="45">
        <v>22</v>
      </c>
      <c r="J86" s="45">
        <v>12</v>
      </c>
      <c r="K86" s="45">
        <v>38</v>
      </c>
      <c r="L86" s="50">
        <v>31</v>
      </c>
      <c r="M86" s="50">
        <v>7</v>
      </c>
      <c r="N86" s="18">
        <f>SUM(B86:M86)</f>
        <v>368</v>
      </c>
    </row>
    <row r="87" spans="1:14" ht="12.75">
      <c r="A87" s="35"/>
      <c r="B87" s="78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216"/>
    </row>
    <row r="88" spans="1:14" ht="12.75">
      <c r="A88" s="55" t="s">
        <v>94</v>
      </c>
      <c r="B88" s="82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218"/>
    </row>
    <row r="89" spans="1:14" ht="12.75">
      <c r="A89" s="19" t="s">
        <v>95</v>
      </c>
      <c r="B89" s="46">
        <v>283</v>
      </c>
      <c r="C89" s="183">
        <v>216</v>
      </c>
      <c r="D89" s="186">
        <v>186</v>
      </c>
      <c r="E89" s="46">
        <v>84</v>
      </c>
      <c r="F89" s="186">
        <v>36</v>
      </c>
      <c r="G89" s="46">
        <v>78</v>
      </c>
      <c r="H89" s="46">
        <v>98</v>
      </c>
      <c r="I89" s="46">
        <v>144</v>
      </c>
      <c r="J89" s="46">
        <v>61</v>
      </c>
      <c r="K89" s="46">
        <v>216</v>
      </c>
      <c r="L89" s="51">
        <v>104</v>
      </c>
      <c r="M89" s="51">
        <v>73</v>
      </c>
      <c r="N89" s="123">
        <f>SUM(B89:M89)</f>
        <v>1579</v>
      </c>
    </row>
    <row r="90" spans="1:14" ht="12.75">
      <c r="A90" s="19" t="s">
        <v>48</v>
      </c>
      <c r="B90" s="43">
        <v>1</v>
      </c>
      <c r="C90" s="43">
        <v>4</v>
      </c>
      <c r="D90" s="43">
        <v>1</v>
      </c>
      <c r="E90" s="43">
        <v>1</v>
      </c>
      <c r="F90" s="43">
        <v>0</v>
      </c>
      <c r="G90" s="43">
        <v>1</v>
      </c>
      <c r="H90" s="43">
        <v>1</v>
      </c>
      <c r="I90" s="43">
        <v>3</v>
      </c>
      <c r="J90" s="43">
        <v>1</v>
      </c>
      <c r="K90" s="43">
        <v>0</v>
      </c>
      <c r="L90" s="41">
        <v>0</v>
      </c>
      <c r="M90" s="41">
        <v>0</v>
      </c>
      <c r="N90" s="13">
        <f>SUM(B90:M90)</f>
        <v>13</v>
      </c>
    </row>
    <row r="91" spans="1:14" ht="12.75">
      <c r="A91" s="19" t="s">
        <v>45</v>
      </c>
      <c r="B91" s="43">
        <v>0</v>
      </c>
      <c r="C91" s="43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1">
        <v>0</v>
      </c>
      <c r="M91" s="41">
        <v>0</v>
      </c>
      <c r="N91" s="13">
        <f>SUM(B91:M91)</f>
        <v>0</v>
      </c>
    </row>
    <row r="92" spans="1:14" ht="12.75">
      <c r="A92" s="19" t="s">
        <v>46</v>
      </c>
      <c r="B92" s="45">
        <v>83</v>
      </c>
      <c r="C92" s="184">
        <v>59</v>
      </c>
      <c r="D92" s="187">
        <v>39</v>
      </c>
      <c r="E92" s="45">
        <v>19</v>
      </c>
      <c r="F92" s="45">
        <v>4</v>
      </c>
      <c r="G92" s="45">
        <v>21</v>
      </c>
      <c r="H92" s="45">
        <v>31</v>
      </c>
      <c r="I92" s="45">
        <v>23</v>
      </c>
      <c r="J92" s="45">
        <v>13</v>
      </c>
      <c r="K92" s="45">
        <v>39</v>
      </c>
      <c r="L92" s="50">
        <v>34</v>
      </c>
      <c r="M92" s="50">
        <v>11</v>
      </c>
      <c r="N92" s="18">
        <f>SUM(B92:M92)</f>
        <v>376</v>
      </c>
    </row>
    <row r="93" spans="1:14" ht="12.75">
      <c r="A93" s="35"/>
      <c r="B93" s="78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216"/>
    </row>
    <row r="94" spans="1:14" ht="12.75">
      <c r="A94" s="55" t="s">
        <v>96</v>
      </c>
      <c r="B94" s="82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218"/>
    </row>
    <row r="95" spans="1:14" ht="12.75">
      <c r="A95" s="19" t="s">
        <v>97</v>
      </c>
      <c r="B95" s="46">
        <v>276</v>
      </c>
      <c r="C95" s="183">
        <v>195</v>
      </c>
      <c r="D95" s="46">
        <v>177</v>
      </c>
      <c r="E95" s="46">
        <v>74</v>
      </c>
      <c r="F95" s="186">
        <v>33</v>
      </c>
      <c r="G95" s="46">
        <v>80</v>
      </c>
      <c r="H95" s="46">
        <v>85</v>
      </c>
      <c r="I95" s="46">
        <v>133</v>
      </c>
      <c r="J95" s="46">
        <v>57</v>
      </c>
      <c r="K95" s="46">
        <v>201</v>
      </c>
      <c r="L95" s="51">
        <v>107</v>
      </c>
      <c r="M95" s="51">
        <v>64</v>
      </c>
      <c r="N95" s="123">
        <f>SUM(B95:M95)</f>
        <v>1482</v>
      </c>
    </row>
    <row r="96" spans="1:14" ht="12.75">
      <c r="A96" s="19" t="s">
        <v>48</v>
      </c>
      <c r="B96" s="43">
        <v>3</v>
      </c>
      <c r="C96" s="43">
        <v>9</v>
      </c>
      <c r="D96" s="43">
        <v>1</v>
      </c>
      <c r="E96" s="43">
        <v>2</v>
      </c>
      <c r="F96" s="43">
        <v>3</v>
      </c>
      <c r="G96" s="43">
        <v>1</v>
      </c>
      <c r="H96" s="43">
        <v>3</v>
      </c>
      <c r="I96" s="43">
        <v>2</v>
      </c>
      <c r="J96" s="43">
        <v>1</v>
      </c>
      <c r="K96" s="43">
        <v>3</v>
      </c>
      <c r="L96" s="41">
        <v>1</v>
      </c>
      <c r="M96" s="41">
        <v>1</v>
      </c>
      <c r="N96" s="13">
        <f>SUM(B96:M96)</f>
        <v>30</v>
      </c>
    </row>
    <row r="97" spans="1:14" ht="12.75">
      <c r="A97" s="19" t="s">
        <v>45</v>
      </c>
      <c r="B97" s="43">
        <v>0</v>
      </c>
      <c r="C97" s="43">
        <v>0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1">
        <v>0</v>
      </c>
      <c r="M97" s="41">
        <v>0</v>
      </c>
      <c r="N97" s="13">
        <f>SUM(B97:M97)</f>
        <v>0</v>
      </c>
    </row>
    <row r="98" spans="1:14" ht="12.75">
      <c r="A98" s="19" t="s">
        <v>46</v>
      </c>
      <c r="B98" s="45">
        <v>88</v>
      </c>
      <c r="C98" s="184">
        <v>75</v>
      </c>
      <c r="D98" s="187">
        <v>48</v>
      </c>
      <c r="E98" s="45">
        <v>28</v>
      </c>
      <c r="F98" s="45">
        <v>4</v>
      </c>
      <c r="G98" s="45">
        <v>19</v>
      </c>
      <c r="H98" s="45">
        <v>42</v>
      </c>
      <c r="I98" s="45">
        <v>35</v>
      </c>
      <c r="J98" s="45">
        <v>17</v>
      </c>
      <c r="K98" s="45">
        <v>51</v>
      </c>
      <c r="L98" s="50">
        <v>30</v>
      </c>
      <c r="M98" s="50">
        <v>19</v>
      </c>
      <c r="N98" s="18">
        <f>SUM(B98:M98)</f>
        <v>456</v>
      </c>
    </row>
    <row r="99" spans="1:14" ht="12.75">
      <c r="A99" s="35"/>
      <c r="B99" s="78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216"/>
    </row>
    <row r="100" spans="1:14" ht="12.75">
      <c r="A100" s="70" t="s">
        <v>98</v>
      </c>
      <c r="B100" s="82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218"/>
    </row>
    <row r="101" spans="1:14" ht="12.75">
      <c r="A101" s="19" t="s">
        <v>48</v>
      </c>
      <c r="B101" s="93"/>
      <c r="C101" s="99"/>
      <c r="D101" s="94"/>
      <c r="E101" s="51">
        <v>5</v>
      </c>
      <c r="F101" s="93"/>
      <c r="G101" s="99"/>
      <c r="H101" s="99"/>
      <c r="I101" s="99"/>
      <c r="J101" s="99"/>
      <c r="K101" s="99"/>
      <c r="L101" s="99"/>
      <c r="M101" s="99"/>
      <c r="N101" s="13">
        <f>SUM(B101:M101)</f>
        <v>5</v>
      </c>
    </row>
    <row r="102" spans="1:14" ht="12.75">
      <c r="A102" s="19" t="s">
        <v>45</v>
      </c>
      <c r="B102" s="93"/>
      <c r="C102" s="99"/>
      <c r="D102" s="94"/>
      <c r="E102" s="41">
        <v>0</v>
      </c>
      <c r="F102" s="93"/>
      <c r="G102" s="99"/>
      <c r="H102" s="99"/>
      <c r="I102" s="99"/>
      <c r="J102" s="99"/>
      <c r="K102" s="99"/>
      <c r="L102" s="99"/>
      <c r="M102" s="99"/>
      <c r="N102" s="13">
        <f>SUM(B102:M102)</f>
        <v>0</v>
      </c>
    </row>
    <row r="103" spans="1:14" ht="12.75">
      <c r="A103" s="19" t="s">
        <v>46</v>
      </c>
      <c r="B103" s="93"/>
      <c r="C103" s="99"/>
      <c r="D103" s="94"/>
      <c r="E103" s="50">
        <v>79</v>
      </c>
      <c r="F103" s="93"/>
      <c r="G103" s="99"/>
      <c r="H103" s="99"/>
      <c r="I103" s="99"/>
      <c r="J103" s="99"/>
      <c r="K103" s="99"/>
      <c r="L103" s="99"/>
      <c r="M103" s="99"/>
      <c r="N103" s="13">
        <f>SUM(B103:M103)</f>
        <v>79</v>
      </c>
    </row>
    <row r="104" spans="1:14" ht="12.75">
      <c r="A104" s="35"/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216"/>
    </row>
    <row r="105" spans="1:14" ht="12.75">
      <c r="A105" s="70" t="s">
        <v>99</v>
      </c>
      <c r="B105" s="82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218"/>
    </row>
    <row r="106" spans="1:14" ht="12.75">
      <c r="A106" s="19" t="s">
        <v>48</v>
      </c>
      <c r="B106" s="93"/>
      <c r="C106" s="99"/>
      <c r="D106" s="94"/>
      <c r="E106" s="51">
        <v>4</v>
      </c>
      <c r="F106" s="93"/>
      <c r="G106" s="99"/>
      <c r="H106" s="99"/>
      <c r="I106" s="99"/>
      <c r="J106" s="99"/>
      <c r="K106" s="99"/>
      <c r="L106" s="99"/>
      <c r="M106" s="99"/>
      <c r="N106" s="13">
        <f>SUM(B106:M106)</f>
        <v>4</v>
      </c>
    </row>
    <row r="107" spans="1:14" ht="12.75">
      <c r="A107" s="19" t="s">
        <v>45</v>
      </c>
      <c r="B107" s="93"/>
      <c r="C107" s="99"/>
      <c r="D107" s="94"/>
      <c r="E107" s="41">
        <v>0</v>
      </c>
      <c r="F107" s="93"/>
      <c r="G107" s="99"/>
      <c r="H107" s="99"/>
      <c r="I107" s="99"/>
      <c r="J107" s="99"/>
      <c r="K107" s="99"/>
      <c r="L107" s="99"/>
      <c r="M107" s="99"/>
      <c r="N107" s="13">
        <f>SUM(B107:M107)</f>
        <v>0</v>
      </c>
    </row>
    <row r="108" spans="1:14" ht="12.75">
      <c r="A108" s="19" t="s">
        <v>46</v>
      </c>
      <c r="B108" s="93"/>
      <c r="C108" s="99"/>
      <c r="D108" s="94"/>
      <c r="E108" s="50">
        <v>80</v>
      </c>
      <c r="F108" s="93"/>
      <c r="G108" s="99"/>
      <c r="H108" s="99"/>
      <c r="I108" s="99"/>
      <c r="J108" s="99"/>
      <c r="K108" s="99"/>
      <c r="L108" s="99"/>
      <c r="M108" s="99"/>
      <c r="N108" s="13">
        <f>SUM(B108:M108)</f>
        <v>80</v>
      </c>
    </row>
    <row r="109" spans="1:14" ht="12.75">
      <c r="A109" s="35"/>
      <c r="B109" s="78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216"/>
    </row>
    <row r="110" spans="1:14" ht="12.75">
      <c r="A110" s="70" t="s">
        <v>100</v>
      </c>
      <c r="B110" s="82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218"/>
    </row>
    <row r="111" spans="1:14" ht="12.75">
      <c r="A111" s="19" t="s">
        <v>48</v>
      </c>
      <c r="B111" s="93"/>
      <c r="C111" s="99"/>
      <c r="D111" s="99"/>
      <c r="E111" s="94"/>
      <c r="F111" s="51">
        <v>7</v>
      </c>
      <c r="G111" s="93"/>
      <c r="H111" s="99"/>
      <c r="I111" s="99"/>
      <c r="J111" s="99"/>
      <c r="K111" s="99"/>
      <c r="L111" s="99"/>
      <c r="M111" s="99"/>
      <c r="N111" s="13">
        <f>SUM(B111:M111)</f>
        <v>7</v>
      </c>
    </row>
    <row r="112" spans="1:14" ht="12.75">
      <c r="A112" s="19" t="s">
        <v>45</v>
      </c>
      <c r="B112" s="93"/>
      <c r="C112" s="99"/>
      <c r="D112" s="99"/>
      <c r="E112" s="94"/>
      <c r="F112" s="41">
        <v>0</v>
      </c>
      <c r="G112" s="93"/>
      <c r="H112" s="99"/>
      <c r="I112" s="99"/>
      <c r="J112" s="99"/>
      <c r="K112" s="99"/>
      <c r="L112" s="99"/>
      <c r="M112" s="99"/>
      <c r="N112" s="13">
        <f>SUM(B112:M112)</f>
        <v>0</v>
      </c>
    </row>
    <row r="113" spans="1:14" ht="12.75">
      <c r="A113" s="19" t="s">
        <v>46</v>
      </c>
      <c r="B113" s="93"/>
      <c r="C113" s="99"/>
      <c r="D113" s="99"/>
      <c r="E113" s="94"/>
      <c r="F113" s="187">
        <v>29</v>
      </c>
      <c r="G113" s="93"/>
      <c r="H113" s="99"/>
      <c r="I113" s="99"/>
      <c r="J113" s="99"/>
      <c r="K113" s="99"/>
      <c r="L113" s="99"/>
      <c r="M113" s="99"/>
      <c r="N113" s="13">
        <f>SUM(B113:M113)</f>
        <v>29</v>
      </c>
    </row>
    <row r="114" spans="1:14" ht="12.75">
      <c r="A114" s="35"/>
      <c r="B114" s="78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216"/>
    </row>
    <row r="115" spans="1:14" ht="12.75">
      <c r="A115" s="70" t="s">
        <v>101</v>
      </c>
      <c r="B115" s="82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218"/>
    </row>
    <row r="116" spans="1:14" ht="12.75">
      <c r="A116" s="19" t="s">
        <v>48</v>
      </c>
      <c r="B116" s="86"/>
      <c r="C116" s="15"/>
      <c r="D116" s="15"/>
      <c r="E116" s="87"/>
      <c r="F116" s="51">
        <v>5</v>
      </c>
      <c r="G116" s="93"/>
      <c r="H116" s="99"/>
      <c r="I116" s="99"/>
      <c r="J116" s="99"/>
      <c r="K116" s="99"/>
      <c r="L116" s="99"/>
      <c r="M116" s="99"/>
      <c r="N116" s="13">
        <f>SUM(B116:M116)</f>
        <v>5</v>
      </c>
    </row>
    <row r="117" spans="1:14" ht="12.75">
      <c r="A117" s="19" t="s">
        <v>45</v>
      </c>
      <c r="B117" s="86"/>
      <c r="C117" s="15"/>
      <c r="D117" s="15"/>
      <c r="E117" s="87"/>
      <c r="F117" s="41">
        <v>0</v>
      </c>
      <c r="G117" s="93"/>
      <c r="H117" s="99"/>
      <c r="I117" s="99"/>
      <c r="J117" s="99"/>
      <c r="K117" s="99"/>
      <c r="L117" s="99"/>
      <c r="M117" s="99"/>
      <c r="N117" s="13">
        <f>SUM(B117:M117)</f>
        <v>0</v>
      </c>
    </row>
    <row r="118" spans="1:14" ht="12.75">
      <c r="A118" s="19" t="s">
        <v>46</v>
      </c>
      <c r="B118" s="86"/>
      <c r="C118" s="15"/>
      <c r="D118" s="15"/>
      <c r="E118" s="87"/>
      <c r="F118" s="187">
        <v>31</v>
      </c>
      <c r="G118" s="93"/>
      <c r="H118" s="99"/>
      <c r="I118" s="99"/>
      <c r="J118" s="99"/>
      <c r="K118" s="99"/>
      <c r="L118" s="99"/>
      <c r="M118" s="99"/>
      <c r="N118" s="13">
        <f>SUM(B118:M118)</f>
        <v>31</v>
      </c>
    </row>
    <row r="119" spans="1:14" ht="12.75">
      <c r="A119" s="35"/>
      <c r="B119" s="78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216"/>
    </row>
    <row r="120" spans="1:14" ht="12.75">
      <c r="A120" s="70" t="s">
        <v>102</v>
      </c>
      <c r="B120" s="82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218"/>
    </row>
    <row r="121" spans="1:14" ht="12.75">
      <c r="A121" s="57" t="s">
        <v>103</v>
      </c>
      <c r="B121" s="86"/>
      <c r="C121" s="15"/>
      <c r="D121" s="15"/>
      <c r="E121" s="15"/>
      <c r="F121" s="15"/>
      <c r="G121" s="15"/>
      <c r="H121" s="87"/>
      <c r="I121" s="51">
        <v>30</v>
      </c>
      <c r="J121" s="93"/>
      <c r="K121" s="99"/>
      <c r="L121" s="99"/>
      <c r="M121" s="99"/>
      <c r="N121" s="13">
        <f>SUM(B121:M121)</f>
        <v>30</v>
      </c>
    </row>
    <row r="122" spans="1:14" ht="12.75">
      <c r="A122" s="57" t="s">
        <v>104</v>
      </c>
      <c r="B122" s="86"/>
      <c r="C122" s="15"/>
      <c r="D122" s="15"/>
      <c r="E122" s="15"/>
      <c r="F122" s="15"/>
      <c r="G122" s="15"/>
      <c r="H122" s="87"/>
      <c r="I122" s="41">
        <v>33</v>
      </c>
      <c r="J122" s="93"/>
      <c r="K122" s="99"/>
      <c r="L122" s="99"/>
      <c r="M122" s="99"/>
      <c r="N122" s="13">
        <f>SUM(B122:M122)</f>
        <v>33</v>
      </c>
    </row>
    <row r="123" spans="1:14" ht="12.75">
      <c r="A123" s="19" t="s">
        <v>48</v>
      </c>
      <c r="B123" s="86"/>
      <c r="C123" s="15"/>
      <c r="D123" s="15"/>
      <c r="E123" s="15"/>
      <c r="F123" s="15"/>
      <c r="G123" s="15"/>
      <c r="H123" s="87"/>
      <c r="I123" s="41">
        <v>4</v>
      </c>
      <c r="J123" s="93"/>
      <c r="K123" s="99"/>
      <c r="L123" s="99"/>
      <c r="M123" s="99"/>
      <c r="N123" s="13">
        <f>SUM(B123:M123)</f>
        <v>4</v>
      </c>
    </row>
    <row r="124" spans="1:14" ht="12.75">
      <c r="A124" s="19" t="s">
        <v>45</v>
      </c>
      <c r="B124" s="86"/>
      <c r="C124" s="15"/>
      <c r="D124" s="15"/>
      <c r="E124" s="15"/>
      <c r="F124" s="15"/>
      <c r="G124" s="15"/>
      <c r="H124" s="87"/>
      <c r="I124" s="41">
        <v>0</v>
      </c>
      <c r="J124" s="93"/>
      <c r="K124" s="99"/>
      <c r="L124" s="99"/>
      <c r="M124" s="99"/>
      <c r="N124" s="13">
        <f>SUM(B124:M124)</f>
        <v>0</v>
      </c>
    </row>
    <row r="125" spans="1:14" ht="12.75">
      <c r="A125" s="19" t="s">
        <v>46</v>
      </c>
      <c r="B125" s="86"/>
      <c r="C125" s="15"/>
      <c r="D125" s="15"/>
      <c r="E125" s="15"/>
      <c r="F125" s="15"/>
      <c r="G125" s="15"/>
      <c r="H125" s="87"/>
      <c r="I125" s="50">
        <v>116</v>
      </c>
      <c r="J125" s="93"/>
      <c r="K125" s="99"/>
      <c r="L125" s="99"/>
      <c r="M125" s="99"/>
      <c r="N125" s="13">
        <f>SUM(B125:M125)</f>
        <v>116</v>
      </c>
    </row>
    <row r="126" spans="1:14" ht="12.75">
      <c r="A126" s="35"/>
      <c r="B126" s="78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216"/>
    </row>
    <row r="127" spans="1:14" ht="12.75">
      <c r="A127" s="70" t="s">
        <v>105</v>
      </c>
      <c r="B127" s="82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218"/>
    </row>
    <row r="128" spans="1:14" ht="12.75">
      <c r="A128" s="57" t="s">
        <v>106</v>
      </c>
      <c r="B128" s="86"/>
      <c r="C128" s="15"/>
      <c r="D128" s="15"/>
      <c r="E128" s="15"/>
      <c r="F128" s="15"/>
      <c r="G128" s="15"/>
      <c r="H128" s="87"/>
      <c r="I128" s="51">
        <v>35</v>
      </c>
      <c r="J128" s="93"/>
      <c r="K128" s="99"/>
      <c r="L128" s="99"/>
      <c r="M128" s="99"/>
      <c r="N128" s="13">
        <f>SUM(B128:M128)</f>
        <v>35</v>
      </c>
    </row>
    <row r="129" spans="1:14" ht="12.75">
      <c r="A129" s="19" t="s">
        <v>48</v>
      </c>
      <c r="B129" s="86"/>
      <c r="C129" s="15"/>
      <c r="D129" s="15"/>
      <c r="E129" s="15"/>
      <c r="F129" s="15"/>
      <c r="G129" s="15"/>
      <c r="H129" s="87"/>
      <c r="I129" s="41">
        <v>1</v>
      </c>
      <c r="J129" s="93"/>
      <c r="K129" s="99"/>
      <c r="L129" s="99"/>
      <c r="M129" s="99"/>
      <c r="N129" s="13">
        <f>SUM(B129:M129)</f>
        <v>1</v>
      </c>
    </row>
    <row r="130" spans="1:14" ht="12.75">
      <c r="A130" s="19" t="s">
        <v>45</v>
      </c>
      <c r="B130" s="86"/>
      <c r="C130" s="15"/>
      <c r="D130" s="15"/>
      <c r="E130" s="15"/>
      <c r="F130" s="15"/>
      <c r="G130" s="15"/>
      <c r="H130" s="87"/>
      <c r="I130" s="41">
        <v>0</v>
      </c>
      <c r="J130" s="93"/>
      <c r="K130" s="99"/>
      <c r="L130" s="99"/>
      <c r="M130" s="99"/>
      <c r="N130" s="13">
        <f>SUM(B130:M130)</f>
        <v>0</v>
      </c>
    </row>
    <row r="131" spans="1:14" ht="12.75">
      <c r="A131" s="19" t="s">
        <v>46</v>
      </c>
      <c r="B131" s="86"/>
      <c r="C131" s="15"/>
      <c r="D131" s="15"/>
      <c r="E131" s="15"/>
      <c r="F131" s="15"/>
      <c r="G131" s="15"/>
      <c r="H131" s="87"/>
      <c r="I131" s="50">
        <v>25</v>
      </c>
      <c r="J131" s="93"/>
      <c r="K131" s="99"/>
      <c r="L131" s="99"/>
      <c r="M131" s="99"/>
      <c r="N131" s="13">
        <f>SUM(B131:M131)</f>
        <v>25</v>
      </c>
    </row>
    <row r="132" spans="1:14" ht="12.75">
      <c r="A132" s="33"/>
      <c r="B132" s="78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216"/>
    </row>
    <row r="133" spans="1:14" ht="12.75">
      <c r="A133" s="56" t="s">
        <v>107</v>
      </c>
      <c r="B133" s="82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218"/>
    </row>
    <row r="134" spans="1:14" ht="12.75">
      <c r="A134" s="19" t="s">
        <v>48</v>
      </c>
      <c r="B134" s="93"/>
      <c r="C134" s="99"/>
      <c r="D134" s="99"/>
      <c r="E134" s="99"/>
      <c r="F134" s="99"/>
      <c r="G134" s="99"/>
      <c r="H134" s="99"/>
      <c r="I134" s="99"/>
      <c r="J134" s="94"/>
      <c r="K134" s="41">
        <v>9</v>
      </c>
      <c r="L134" s="99"/>
      <c r="M134" s="99"/>
      <c r="N134" s="13">
        <f>SUM(B134:M134)</f>
        <v>9</v>
      </c>
    </row>
    <row r="135" spans="1:14" ht="12.75">
      <c r="A135" s="19" t="s">
        <v>45</v>
      </c>
      <c r="B135" s="93"/>
      <c r="C135" s="99"/>
      <c r="D135" s="99"/>
      <c r="E135" s="99"/>
      <c r="F135" s="99"/>
      <c r="G135" s="99"/>
      <c r="H135" s="99"/>
      <c r="I135" s="99"/>
      <c r="J135" s="94"/>
      <c r="K135" s="41">
        <v>0</v>
      </c>
      <c r="L135" s="99"/>
      <c r="M135" s="99"/>
      <c r="N135" s="13">
        <f>SUM(B135:M135)</f>
        <v>0</v>
      </c>
    </row>
    <row r="136" spans="1:14" ht="12.75">
      <c r="A136" s="19" t="s">
        <v>46</v>
      </c>
      <c r="B136" s="93"/>
      <c r="C136" s="99"/>
      <c r="D136" s="99"/>
      <c r="E136" s="99"/>
      <c r="F136" s="99"/>
      <c r="G136" s="99"/>
      <c r="H136" s="99"/>
      <c r="I136" s="99"/>
      <c r="J136" s="94"/>
      <c r="K136" s="41">
        <v>85</v>
      </c>
      <c r="L136" s="99"/>
      <c r="M136" s="99"/>
      <c r="N136" s="13">
        <f>SUM(B136:M136)</f>
        <v>85</v>
      </c>
    </row>
    <row r="137" spans="1:14" ht="12.75">
      <c r="A137" s="33"/>
      <c r="B137" s="78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216"/>
    </row>
    <row r="138" spans="1:14" ht="12.75">
      <c r="A138" s="56" t="s">
        <v>108</v>
      </c>
      <c r="B138" s="82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218"/>
    </row>
    <row r="139" spans="1:14" ht="12.75">
      <c r="A139" s="19" t="s">
        <v>48</v>
      </c>
      <c r="B139" s="86"/>
      <c r="C139" s="15"/>
      <c r="D139" s="15"/>
      <c r="E139" s="15"/>
      <c r="F139" s="15"/>
      <c r="G139" s="87"/>
      <c r="H139" s="51">
        <v>8</v>
      </c>
      <c r="I139" s="93"/>
      <c r="J139" s="99"/>
      <c r="K139" s="99"/>
      <c r="L139" s="99"/>
      <c r="M139" s="99"/>
      <c r="N139" s="13">
        <f>SUM(B139:M139)</f>
        <v>8</v>
      </c>
    </row>
    <row r="140" spans="1:14" ht="12.75">
      <c r="A140" s="19" t="s">
        <v>45</v>
      </c>
      <c r="B140" s="86"/>
      <c r="C140" s="15"/>
      <c r="D140" s="15"/>
      <c r="E140" s="15"/>
      <c r="F140" s="15"/>
      <c r="G140" s="87"/>
      <c r="H140" s="41">
        <v>0</v>
      </c>
      <c r="I140" s="93"/>
      <c r="J140" s="99"/>
      <c r="K140" s="99"/>
      <c r="L140" s="99"/>
      <c r="M140" s="99"/>
      <c r="N140" s="13">
        <f>SUM(B140:M140)</f>
        <v>0</v>
      </c>
    </row>
    <row r="141" spans="1:14" ht="12.75">
      <c r="A141" s="19" t="s">
        <v>46</v>
      </c>
      <c r="B141" s="86"/>
      <c r="C141" s="15"/>
      <c r="D141" s="15"/>
      <c r="E141" s="15"/>
      <c r="F141" s="15"/>
      <c r="G141" s="87"/>
      <c r="H141" s="50">
        <v>12</v>
      </c>
      <c r="I141" s="93"/>
      <c r="J141" s="99"/>
      <c r="K141" s="99"/>
      <c r="L141" s="99"/>
      <c r="M141" s="99"/>
      <c r="N141" s="13">
        <f>SUM(B141:M141)</f>
        <v>12</v>
      </c>
    </row>
    <row r="142" spans="1:14" ht="12.75">
      <c r="A142" s="33"/>
      <c r="B142" s="78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216"/>
    </row>
    <row r="143" spans="1:14" ht="12.75">
      <c r="A143" s="56" t="s">
        <v>109</v>
      </c>
      <c r="B143" s="82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218"/>
    </row>
    <row r="144" spans="1:14" ht="12.75">
      <c r="A144" s="19" t="s">
        <v>48</v>
      </c>
      <c r="B144" s="86"/>
      <c r="C144" s="15"/>
      <c r="D144" s="15"/>
      <c r="E144" s="15"/>
      <c r="F144" s="15"/>
      <c r="G144" s="87"/>
      <c r="H144" s="51">
        <v>8</v>
      </c>
      <c r="I144" s="93"/>
      <c r="J144" s="99"/>
      <c r="K144" s="99"/>
      <c r="L144" s="99"/>
      <c r="M144" s="99"/>
      <c r="N144" s="13">
        <f>SUM(B144:M144)</f>
        <v>8</v>
      </c>
    </row>
    <row r="145" spans="1:14" ht="12.75">
      <c r="A145" s="19" t="s">
        <v>45</v>
      </c>
      <c r="B145" s="86"/>
      <c r="C145" s="15"/>
      <c r="D145" s="15"/>
      <c r="E145" s="15"/>
      <c r="F145" s="15"/>
      <c r="G145" s="87"/>
      <c r="H145" s="41">
        <v>0</v>
      </c>
      <c r="I145" s="93"/>
      <c r="J145" s="99"/>
      <c r="K145" s="99"/>
      <c r="L145" s="99"/>
      <c r="M145" s="99"/>
      <c r="N145" s="13">
        <f>SUM(B145:M145)</f>
        <v>0</v>
      </c>
    </row>
    <row r="146" spans="1:14" ht="12.75">
      <c r="A146" s="19" t="s">
        <v>46</v>
      </c>
      <c r="B146" s="86"/>
      <c r="C146" s="15"/>
      <c r="D146" s="15"/>
      <c r="E146" s="15"/>
      <c r="F146" s="15"/>
      <c r="G146" s="87"/>
      <c r="H146" s="50">
        <v>12</v>
      </c>
      <c r="I146" s="93"/>
      <c r="J146" s="99"/>
      <c r="K146" s="99"/>
      <c r="L146" s="99"/>
      <c r="M146" s="99"/>
      <c r="N146" s="13">
        <f>SUM(B146:M146)</f>
        <v>12</v>
      </c>
    </row>
    <row r="147" spans="1:14" ht="12.75">
      <c r="A147" s="33"/>
      <c r="B147" s="78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216"/>
    </row>
    <row r="148" spans="1:14" ht="12.75">
      <c r="A148" s="56" t="s">
        <v>110</v>
      </c>
      <c r="B148" s="82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218"/>
    </row>
    <row r="149" spans="1:14" ht="12.75">
      <c r="A149" s="19" t="s">
        <v>111</v>
      </c>
      <c r="B149" s="86"/>
      <c r="C149" s="15"/>
      <c r="D149" s="15"/>
      <c r="E149" s="15"/>
      <c r="F149" s="87"/>
      <c r="G149" s="51">
        <v>58</v>
      </c>
      <c r="H149" s="93"/>
      <c r="I149" s="99"/>
      <c r="J149" s="99"/>
      <c r="K149" s="99"/>
      <c r="L149" s="99"/>
      <c r="M149" s="99"/>
      <c r="N149" s="13">
        <f>SUM(B149:M149)</f>
        <v>58</v>
      </c>
    </row>
    <row r="150" spans="1:14" ht="12.75">
      <c r="A150" s="19" t="s">
        <v>48</v>
      </c>
      <c r="B150" s="86"/>
      <c r="C150" s="15"/>
      <c r="D150" s="15"/>
      <c r="E150" s="15"/>
      <c r="F150" s="87"/>
      <c r="G150" s="51">
        <v>1</v>
      </c>
      <c r="H150" s="93"/>
      <c r="I150" s="99"/>
      <c r="J150" s="99"/>
      <c r="K150" s="99"/>
      <c r="L150" s="99"/>
      <c r="M150" s="99"/>
      <c r="N150" s="13">
        <f>SUM(B150:M150)</f>
        <v>1</v>
      </c>
    </row>
    <row r="151" spans="1:14" ht="12.75">
      <c r="A151" s="19" t="s">
        <v>45</v>
      </c>
      <c r="B151" s="86"/>
      <c r="C151" s="15"/>
      <c r="D151" s="15"/>
      <c r="E151" s="15"/>
      <c r="F151" s="87"/>
      <c r="G151" s="51">
        <v>0</v>
      </c>
      <c r="H151" s="93"/>
      <c r="I151" s="99"/>
      <c r="J151" s="99"/>
      <c r="K151" s="99"/>
      <c r="L151" s="99"/>
      <c r="M151" s="99"/>
      <c r="N151" s="13">
        <f>SUM(B151:M151)</f>
        <v>0</v>
      </c>
    </row>
    <row r="152" spans="1:14" ht="12.75">
      <c r="A152" s="19" t="s">
        <v>46</v>
      </c>
      <c r="B152" s="86"/>
      <c r="C152" s="15"/>
      <c r="D152" s="15"/>
      <c r="E152" s="15"/>
      <c r="F152" s="87"/>
      <c r="G152" s="97">
        <v>11</v>
      </c>
      <c r="H152" s="93"/>
      <c r="I152" s="99"/>
      <c r="J152" s="99"/>
      <c r="K152" s="99"/>
      <c r="L152" s="99"/>
      <c r="M152" s="99"/>
      <c r="N152" s="13">
        <f>SUM(B152:M152)</f>
        <v>11</v>
      </c>
    </row>
    <row r="153" spans="1:14" ht="12.75">
      <c r="A153" s="33"/>
      <c r="B153" s="78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216"/>
    </row>
    <row r="154" spans="1:14" ht="12.75">
      <c r="A154" s="56" t="s">
        <v>112</v>
      </c>
      <c r="B154" s="82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218"/>
    </row>
    <row r="155" spans="1:14" ht="12.75">
      <c r="A155" s="19" t="s">
        <v>113</v>
      </c>
      <c r="B155" s="86"/>
      <c r="C155" s="15"/>
      <c r="D155" s="15"/>
      <c r="E155" s="15"/>
      <c r="F155" s="87"/>
      <c r="G155" s="51">
        <v>54</v>
      </c>
      <c r="H155" s="93"/>
      <c r="I155" s="99"/>
      <c r="J155" s="99"/>
      <c r="K155" s="99"/>
      <c r="L155" s="99"/>
      <c r="M155" s="99"/>
      <c r="N155" s="13">
        <f>SUM(B155:M155)</f>
        <v>54</v>
      </c>
    </row>
    <row r="156" spans="1:14" ht="12.75">
      <c r="A156" s="19" t="s">
        <v>48</v>
      </c>
      <c r="B156" s="86"/>
      <c r="C156" s="15"/>
      <c r="D156" s="15"/>
      <c r="E156" s="15"/>
      <c r="F156" s="87"/>
      <c r="G156" s="51">
        <v>1</v>
      </c>
      <c r="H156" s="93"/>
      <c r="I156" s="99"/>
      <c r="J156" s="99"/>
      <c r="K156" s="99"/>
      <c r="L156" s="99"/>
      <c r="M156" s="99"/>
      <c r="N156" s="13">
        <f>SUM(B156:M156)</f>
        <v>1</v>
      </c>
    </row>
    <row r="157" spans="1:14" ht="12.75">
      <c r="A157" s="19" t="s">
        <v>45</v>
      </c>
      <c r="B157" s="86"/>
      <c r="C157" s="15"/>
      <c r="D157" s="15"/>
      <c r="E157" s="15"/>
      <c r="F157" s="87"/>
      <c r="G157" s="51">
        <v>0</v>
      </c>
      <c r="H157" s="93"/>
      <c r="I157" s="99"/>
      <c r="J157" s="99"/>
      <c r="K157" s="99"/>
      <c r="L157" s="99"/>
      <c r="M157" s="99"/>
      <c r="N157" s="13">
        <f>SUM(B157:M157)</f>
        <v>0</v>
      </c>
    </row>
    <row r="158" spans="1:14" ht="12.75">
      <c r="A158" s="19" t="s">
        <v>46</v>
      </c>
      <c r="B158" s="86"/>
      <c r="C158" s="15"/>
      <c r="D158" s="15"/>
      <c r="E158" s="15"/>
      <c r="F158" s="87"/>
      <c r="G158" s="97">
        <v>15</v>
      </c>
      <c r="H158" s="93"/>
      <c r="I158" s="99"/>
      <c r="J158" s="99"/>
      <c r="K158" s="99"/>
      <c r="L158" s="99"/>
      <c r="M158" s="99"/>
      <c r="N158" s="13">
        <f>SUM(B158:M158)</f>
        <v>15</v>
      </c>
    </row>
    <row r="159" spans="1:14" ht="12.75">
      <c r="A159" s="33"/>
      <c r="B159" s="78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216"/>
    </row>
    <row r="160" spans="1:14" ht="12.75">
      <c r="A160" s="56" t="s">
        <v>114</v>
      </c>
      <c r="B160" s="82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218"/>
    </row>
    <row r="161" spans="1:14" ht="12.75">
      <c r="A161" s="19" t="s">
        <v>48</v>
      </c>
      <c r="B161" s="86"/>
      <c r="C161" s="15"/>
      <c r="D161" s="15"/>
      <c r="E161" s="15"/>
      <c r="F161" s="87"/>
      <c r="G161" s="51">
        <v>0</v>
      </c>
      <c r="H161" s="93"/>
      <c r="I161" s="99"/>
      <c r="J161" s="99"/>
      <c r="K161" s="99"/>
      <c r="L161" s="99"/>
      <c r="M161" s="99"/>
      <c r="N161" s="13">
        <f>SUM(B161:M161)</f>
        <v>0</v>
      </c>
    </row>
    <row r="162" spans="1:14" ht="12.75">
      <c r="A162" s="19" t="s">
        <v>45</v>
      </c>
      <c r="B162" s="86"/>
      <c r="C162" s="15"/>
      <c r="D162" s="15"/>
      <c r="E162" s="15"/>
      <c r="F162" s="87"/>
      <c r="G162" s="51">
        <v>0</v>
      </c>
      <c r="H162" s="93"/>
      <c r="I162" s="99"/>
      <c r="J162" s="99"/>
      <c r="K162" s="99"/>
      <c r="L162" s="99"/>
      <c r="M162" s="99"/>
      <c r="N162" s="13">
        <f>SUM(B162:M162)</f>
        <v>0</v>
      </c>
    </row>
    <row r="163" spans="1:14" ht="12.75">
      <c r="A163" s="19" t="s">
        <v>46</v>
      </c>
      <c r="B163" s="86"/>
      <c r="C163" s="15"/>
      <c r="D163" s="15"/>
      <c r="E163" s="15"/>
      <c r="F163" s="87"/>
      <c r="G163" s="97">
        <v>50</v>
      </c>
      <c r="H163" s="93"/>
      <c r="I163" s="99"/>
      <c r="J163" s="99"/>
      <c r="K163" s="99"/>
      <c r="L163" s="99"/>
      <c r="M163" s="99"/>
      <c r="N163" s="18">
        <f>SUM(B163:M163)</f>
        <v>50</v>
      </c>
    </row>
    <row r="164" spans="1:14" ht="12.75">
      <c r="A164" s="35"/>
      <c r="B164" s="78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216"/>
    </row>
    <row r="165" spans="1:14" ht="12.75">
      <c r="A165" s="70" t="s">
        <v>115</v>
      </c>
      <c r="B165" s="82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218"/>
    </row>
    <row r="166" spans="1:14" ht="12.75">
      <c r="A166" s="19" t="s">
        <v>48</v>
      </c>
      <c r="B166" s="86"/>
      <c r="C166" s="15"/>
      <c r="D166" s="15"/>
      <c r="E166" s="15"/>
      <c r="F166" s="87"/>
      <c r="G166" s="51">
        <v>0</v>
      </c>
      <c r="H166" s="93"/>
      <c r="I166" s="99"/>
      <c r="J166" s="99"/>
      <c r="K166" s="99"/>
      <c r="L166" s="99"/>
      <c r="M166" s="99"/>
      <c r="N166" s="123">
        <f>SUM(B166:M166)</f>
        <v>0</v>
      </c>
    </row>
    <row r="167" spans="1:14" ht="12.75">
      <c r="A167" s="19" t="s">
        <v>45</v>
      </c>
      <c r="B167" s="86"/>
      <c r="C167" s="15"/>
      <c r="D167" s="15"/>
      <c r="E167" s="15"/>
      <c r="F167" s="87"/>
      <c r="G167" s="51">
        <v>0</v>
      </c>
      <c r="H167" s="93"/>
      <c r="I167" s="99"/>
      <c r="J167" s="99"/>
      <c r="K167" s="99"/>
      <c r="L167" s="99"/>
      <c r="M167" s="99"/>
      <c r="N167" s="13">
        <f>SUM(B167:M167)</f>
        <v>0</v>
      </c>
    </row>
    <row r="168" spans="1:14" ht="12.75">
      <c r="A168" s="19" t="s">
        <v>46</v>
      </c>
      <c r="B168" s="86"/>
      <c r="C168" s="15"/>
      <c r="D168" s="15"/>
      <c r="E168" s="15"/>
      <c r="F168" s="87"/>
      <c r="G168" s="97">
        <v>25</v>
      </c>
      <c r="H168" s="93"/>
      <c r="I168" s="99"/>
      <c r="J168" s="99"/>
      <c r="K168" s="99"/>
      <c r="L168" s="99"/>
      <c r="M168" s="99"/>
      <c r="N168" s="18">
        <f>SUM(B168:M168)</f>
        <v>25</v>
      </c>
    </row>
    <row r="169" spans="1:14" ht="12.75">
      <c r="A169" s="35"/>
      <c r="B169" s="78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216"/>
    </row>
    <row r="170" spans="1:14" ht="12.75">
      <c r="A170" s="70" t="s">
        <v>116</v>
      </c>
      <c r="B170" s="82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218"/>
    </row>
    <row r="171" spans="1:14" ht="12.75">
      <c r="A171" s="57" t="s">
        <v>117</v>
      </c>
      <c r="B171" s="86"/>
      <c r="C171" s="15"/>
      <c r="D171" s="87"/>
      <c r="E171" s="51">
        <v>13</v>
      </c>
      <c r="F171" s="93"/>
      <c r="G171" s="99"/>
      <c r="H171" s="99"/>
      <c r="I171" s="99"/>
      <c r="J171" s="99"/>
      <c r="K171" s="99"/>
      <c r="L171" s="99"/>
      <c r="M171" s="99"/>
      <c r="N171" s="123">
        <f>SUM(B171:M171)</f>
        <v>13</v>
      </c>
    </row>
    <row r="172" spans="1:14" ht="12.75">
      <c r="A172" s="19" t="s">
        <v>48</v>
      </c>
      <c r="B172" s="86"/>
      <c r="C172" s="15"/>
      <c r="D172" s="87"/>
      <c r="E172" s="41">
        <v>0</v>
      </c>
      <c r="F172" s="93"/>
      <c r="G172" s="99"/>
      <c r="H172" s="99"/>
      <c r="I172" s="99"/>
      <c r="J172" s="99"/>
      <c r="K172" s="99"/>
      <c r="L172" s="99"/>
      <c r="M172" s="99"/>
      <c r="N172" s="13">
        <f>SUM(B172:M172)</f>
        <v>0</v>
      </c>
    </row>
    <row r="173" spans="1:14" ht="12.75">
      <c r="A173" s="19" t="s">
        <v>45</v>
      </c>
      <c r="B173" s="86"/>
      <c r="C173" s="15"/>
      <c r="D173" s="87"/>
      <c r="E173" s="41">
        <v>0</v>
      </c>
      <c r="F173" s="93"/>
      <c r="G173" s="99"/>
      <c r="H173" s="99"/>
      <c r="I173" s="99"/>
      <c r="J173" s="99"/>
      <c r="K173" s="99"/>
      <c r="L173" s="99"/>
      <c r="M173" s="99"/>
      <c r="N173" s="13">
        <f>SUM(B173:M173)</f>
        <v>0</v>
      </c>
    </row>
    <row r="174" spans="1:14" ht="12.75">
      <c r="A174" s="19" t="s">
        <v>46</v>
      </c>
      <c r="B174" s="86"/>
      <c r="C174" s="15"/>
      <c r="D174" s="87"/>
      <c r="E174" s="50">
        <v>15</v>
      </c>
      <c r="F174" s="93"/>
      <c r="G174" s="99"/>
      <c r="H174" s="99"/>
      <c r="I174" s="99"/>
      <c r="J174" s="99"/>
      <c r="K174" s="99"/>
      <c r="L174" s="99"/>
      <c r="M174" s="99"/>
      <c r="N174" s="18">
        <f>SUM(B174:M174)</f>
        <v>15</v>
      </c>
    </row>
    <row r="175" spans="1:14" ht="12.75">
      <c r="A175" s="35"/>
      <c r="B175" s="78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16"/>
    </row>
    <row r="176" spans="1:14" ht="12.75">
      <c r="A176" s="70" t="s">
        <v>118</v>
      </c>
      <c r="B176" s="82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218"/>
    </row>
    <row r="177" spans="1:14" ht="12.75">
      <c r="A177" s="19" t="s">
        <v>48</v>
      </c>
      <c r="B177" s="86"/>
      <c r="C177" s="15"/>
      <c r="D177" s="87"/>
      <c r="E177" s="51">
        <v>0</v>
      </c>
      <c r="F177" s="93"/>
      <c r="G177" s="99"/>
      <c r="H177" s="99"/>
      <c r="I177" s="99"/>
      <c r="J177" s="99"/>
      <c r="K177" s="99"/>
      <c r="L177" s="99"/>
      <c r="M177" s="99"/>
      <c r="N177" s="123">
        <f>SUM(B177:M177)</f>
        <v>0</v>
      </c>
    </row>
    <row r="178" spans="1:14" ht="12.75">
      <c r="A178" s="19" t="s">
        <v>45</v>
      </c>
      <c r="B178" s="86"/>
      <c r="C178" s="15"/>
      <c r="D178" s="87"/>
      <c r="E178" s="41">
        <v>0</v>
      </c>
      <c r="F178" s="93"/>
      <c r="G178" s="99"/>
      <c r="H178" s="99"/>
      <c r="I178" s="99"/>
      <c r="J178" s="99"/>
      <c r="K178" s="99"/>
      <c r="L178" s="99"/>
      <c r="M178" s="99"/>
      <c r="N178" s="13">
        <f>SUM(B178:M178)</f>
        <v>0</v>
      </c>
    </row>
    <row r="179" spans="1:14" ht="12.75">
      <c r="A179" s="19" t="s">
        <v>46</v>
      </c>
      <c r="B179" s="86"/>
      <c r="C179" s="15"/>
      <c r="D179" s="87"/>
      <c r="E179" s="50">
        <v>14</v>
      </c>
      <c r="F179" s="93"/>
      <c r="G179" s="99"/>
      <c r="H179" s="99"/>
      <c r="I179" s="99"/>
      <c r="J179" s="99"/>
      <c r="K179" s="99"/>
      <c r="L179" s="99"/>
      <c r="M179" s="99"/>
      <c r="N179" s="18">
        <f>SUM(B179:M179)</f>
        <v>14</v>
      </c>
    </row>
    <row r="180" spans="1:14" ht="12.75">
      <c r="A180" s="35"/>
      <c r="B180" s="78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216"/>
    </row>
    <row r="181" spans="1:14" ht="12.75">
      <c r="A181" s="70" t="s">
        <v>119</v>
      </c>
      <c r="B181" s="82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218"/>
    </row>
    <row r="182" spans="1:14" ht="12.75">
      <c r="A182" s="19" t="s">
        <v>48</v>
      </c>
      <c r="B182" s="86"/>
      <c r="C182" s="15"/>
      <c r="D182" s="15"/>
      <c r="E182" s="15"/>
      <c r="F182" s="15"/>
      <c r="G182" s="87"/>
      <c r="H182" s="51">
        <v>5</v>
      </c>
      <c r="I182" s="93"/>
      <c r="J182" s="99"/>
      <c r="K182" s="99"/>
      <c r="L182" s="99"/>
      <c r="M182" s="99"/>
      <c r="N182" s="123">
        <f>SUM(B182:M182)</f>
        <v>5</v>
      </c>
    </row>
    <row r="183" spans="1:14" ht="12.75">
      <c r="A183" s="19" t="s">
        <v>45</v>
      </c>
      <c r="B183" s="86"/>
      <c r="C183" s="15"/>
      <c r="D183" s="15"/>
      <c r="E183" s="15"/>
      <c r="F183" s="15"/>
      <c r="G183" s="87"/>
      <c r="H183" s="41">
        <v>0</v>
      </c>
      <c r="I183" s="93"/>
      <c r="J183" s="99"/>
      <c r="K183" s="99"/>
      <c r="L183" s="99"/>
      <c r="M183" s="99"/>
      <c r="N183" s="13">
        <f>SUM(B183:M183)</f>
        <v>0</v>
      </c>
    </row>
    <row r="184" spans="1:14" ht="12.75">
      <c r="A184" s="19" t="s">
        <v>46</v>
      </c>
      <c r="B184" s="86"/>
      <c r="C184" s="15"/>
      <c r="D184" s="15"/>
      <c r="E184" s="15"/>
      <c r="F184" s="15"/>
      <c r="G184" s="87"/>
      <c r="H184" s="50">
        <v>70</v>
      </c>
      <c r="I184" s="93"/>
      <c r="J184" s="99"/>
      <c r="K184" s="99"/>
      <c r="L184" s="99"/>
      <c r="M184" s="99"/>
      <c r="N184" s="18">
        <f>SUM(B184:M184)</f>
        <v>70</v>
      </c>
    </row>
    <row r="185" spans="1:14" ht="12.75">
      <c r="A185" s="35"/>
      <c r="B185" s="78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216"/>
    </row>
    <row r="186" spans="1:14" ht="12.75">
      <c r="A186" s="70" t="s">
        <v>120</v>
      </c>
      <c r="B186" s="82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218"/>
    </row>
    <row r="187" spans="1:14" ht="12.75">
      <c r="A187" s="19" t="s">
        <v>48</v>
      </c>
      <c r="B187" s="86"/>
      <c r="C187" s="15"/>
      <c r="D187" s="15"/>
      <c r="E187" s="15"/>
      <c r="F187" s="15"/>
      <c r="G187" s="87"/>
      <c r="H187" s="51">
        <v>1</v>
      </c>
      <c r="I187" s="93"/>
      <c r="J187" s="99"/>
      <c r="K187" s="99"/>
      <c r="L187" s="99"/>
      <c r="M187" s="99"/>
      <c r="N187" s="123">
        <f>SUM(B187:M187)</f>
        <v>1</v>
      </c>
    </row>
    <row r="188" spans="1:14" ht="12.75">
      <c r="A188" s="19" t="s">
        <v>45</v>
      </c>
      <c r="B188" s="86"/>
      <c r="C188" s="15"/>
      <c r="D188" s="15"/>
      <c r="E188" s="15"/>
      <c r="F188" s="15"/>
      <c r="G188" s="87"/>
      <c r="H188" s="41">
        <v>0</v>
      </c>
      <c r="I188" s="93"/>
      <c r="J188" s="99"/>
      <c r="K188" s="99"/>
      <c r="L188" s="99"/>
      <c r="M188" s="99"/>
      <c r="N188" s="13">
        <f>SUM(B188:M188)</f>
        <v>0</v>
      </c>
    </row>
    <row r="189" spans="1:14" ht="12.75">
      <c r="A189" s="19" t="s">
        <v>46</v>
      </c>
      <c r="B189" s="86"/>
      <c r="C189" s="15"/>
      <c r="D189" s="15"/>
      <c r="E189" s="15"/>
      <c r="F189" s="15"/>
      <c r="G189" s="87"/>
      <c r="H189" s="50">
        <v>74</v>
      </c>
      <c r="I189" s="93"/>
      <c r="J189" s="99"/>
      <c r="K189" s="99"/>
      <c r="L189" s="99"/>
      <c r="M189" s="99"/>
      <c r="N189" s="18">
        <f>SUM(B189:M189)</f>
        <v>74</v>
      </c>
    </row>
    <row r="190" spans="1:14" ht="12.75">
      <c r="A190" s="35"/>
      <c r="B190" s="78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216"/>
    </row>
    <row r="191" spans="1:14" ht="12.75">
      <c r="A191" s="70" t="s">
        <v>184</v>
      </c>
      <c r="B191" s="82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218"/>
    </row>
    <row r="192" spans="1:14" ht="12.75">
      <c r="A192" s="19" t="s">
        <v>48</v>
      </c>
      <c r="B192" s="86"/>
      <c r="C192" s="15"/>
      <c r="D192" s="15"/>
      <c r="E192" s="15"/>
      <c r="F192" s="15"/>
      <c r="G192" s="87"/>
      <c r="H192" s="51">
        <v>3</v>
      </c>
      <c r="I192" s="93"/>
      <c r="J192" s="99"/>
      <c r="K192" s="99"/>
      <c r="L192" s="99"/>
      <c r="M192" s="99"/>
      <c r="N192" s="124">
        <f>SUM(B192:M192)</f>
        <v>3</v>
      </c>
    </row>
    <row r="193" spans="1:14" ht="12.75">
      <c r="A193" s="19" t="s">
        <v>45</v>
      </c>
      <c r="B193" s="86"/>
      <c r="C193" s="15"/>
      <c r="D193" s="15"/>
      <c r="E193" s="15"/>
      <c r="F193" s="15"/>
      <c r="G193" s="87"/>
      <c r="H193" s="41">
        <v>0</v>
      </c>
      <c r="I193" s="93"/>
      <c r="J193" s="99"/>
      <c r="K193" s="99"/>
      <c r="L193" s="99"/>
      <c r="M193" s="99"/>
      <c r="N193" s="125">
        <f>SUM(B193:M193)</f>
        <v>0</v>
      </c>
    </row>
    <row r="194" spans="1:14" ht="12.75">
      <c r="A194" s="19" t="s">
        <v>46</v>
      </c>
      <c r="B194" s="86"/>
      <c r="C194" s="15"/>
      <c r="D194" s="15"/>
      <c r="E194" s="15"/>
      <c r="F194" s="15"/>
      <c r="G194" s="87"/>
      <c r="H194" s="50">
        <v>72</v>
      </c>
      <c r="I194" s="93"/>
      <c r="J194" s="99"/>
      <c r="K194" s="99"/>
      <c r="L194" s="99"/>
      <c r="M194" s="99"/>
      <c r="N194" s="126">
        <f>SUM(B194:M194)</f>
        <v>72</v>
      </c>
    </row>
    <row r="195" spans="1:14" ht="12.75">
      <c r="A195" s="35"/>
      <c r="B195" s="7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216"/>
    </row>
    <row r="196" spans="1:14" ht="12.75">
      <c r="A196" s="70" t="s">
        <v>121</v>
      </c>
      <c r="B196" s="82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218"/>
    </row>
    <row r="197" spans="1:14" ht="12.75">
      <c r="A197" s="19" t="s">
        <v>122</v>
      </c>
      <c r="B197" s="86"/>
      <c r="C197" s="15"/>
      <c r="D197" s="15"/>
      <c r="E197" s="15"/>
      <c r="F197" s="15"/>
      <c r="G197" s="15"/>
      <c r="H197" s="15"/>
      <c r="I197" s="15"/>
      <c r="J197" s="87"/>
      <c r="K197" s="51">
        <v>27</v>
      </c>
      <c r="L197" s="93"/>
      <c r="M197" s="94"/>
      <c r="N197" s="123">
        <f>SUM(B197:M197)</f>
        <v>27</v>
      </c>
    </row>
    <row r="198" spans="1:14" ht="12.75">
      <c r="A198" s="19" t="s">
        <v>48</v>
      </c>
      <c r="B198" s="86"/>
      <c r="C198" s="15"/>
      <c r="D198" s="15"/>
      <c r="E198" s="15"/>
      <c r="F198" s="15"/>
      <c r="G198" s="15"/>
      <c r="H198" s="15"/>
      <c r="I198" s="15"/>
      <c r="J198" s="87"/>
      <c r="K198" s="51">
        <v>0</v>
      </c>
      <c r="L198" s="93"/>
      <c r="M198" s="94"/>
      <c r="N198" s="13">
        <f>SUM(B198:M198)</f>
        <v>0</v>
      </c>
    </row>
    <row r="199" spans="1:14" ht="12.75">
      <c r="A199" s="19" t="s">
        <v>45</v>
      </c>
      <c r="B199" s="86"/>
      <c r="C199" s="15"/>
      <c r="D199" s="15"/>
      <c r="E199" s="15"/>
      <c r="F199" s="15"/>
      <c r="G199" s="15"/>
      <c r="H199" s="15"/>
      <c r="I199" s="15"/>
      <c r="J199" s="87"/>
      <c r="K199" s="51">
        <v>0</v>
      </c>
      <c r="L199" s="93"/>
      <c r="M199" s="94"/>
      <c r="N199" s="13">
        <f>SUM(B199:M199)</f>
        <v>0</v>
      </c>
    </row>
    <row r="200" spans="1:14" ht="12.75">
      <c r="A200" s="19" t="s">
        <v>46</v>
      </c>
      <c r="B200" s="86"/>
      <c r="C200" s="15"/>
      <c r="D200" s="15"/>
      <c r="E200" s="15"/>
      <c r="F200" s="15"/>
      <c r="G200" s="15"/>
      <c r="H200" s="15"/>
      <c r="I200" s="15"/>
      <c r="J200" s="87"/>
      <c r="K200" s="97">
        <v>7</v>
      </c>
      <c r="L200" s="93"/>
      <c r="M200" s="94"/>
      <c r="N200" s="18">
        <f>SUM(B200:M200)</f>
        <v>7</v>
      </c>
    </row>
    <row r="201" spans="1:14" ht="12.75">
      <c r="A201" s="35"/>
      <c r="B201" s="78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216"/>
    </row>
    <row r="202" spans="1:14" ht="12.75">
      <c r="A202" s="70" t="s">
        <v>123</v>
      </c>
      <c r="B202" s="82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218"/>
    </row>
    <row r="203" spans="1:14" ht="12.75">
      <c r="A203" s="19" t="s">
        <v>48</v>
      </c>
      <c r="B203" s="86"/>
      <c r="C203" s="15"/>
      <c r="D203" s="15"/>
      <c r="E203" s="15"/>
      <c r="F203" s="15"/>
      <c r="G203" s="15"/>
      <c r="H203" s="15"/>
      <c r="I203" s="15"/>
      <c r="J203" s="87"/>
      <c r="K203" s="51">
        <v>4</v>
      </c>
      <c r="L203" s="93"/>
      <c r="M203" s="94"/>
      <c r="N203" s="123">
        <f>SUM(B203:M203)</f>
        <v>4</v>
      </c>
    </row>
    <row r="204" spans="1:14" ht="12.75">
      <c r="A204" s="19" t="s">
        <v>45</v>
      </c>
      <c r="B204" s="86"/>
      <c r="C204" s="15"/>
      <c r="D204" s="15"/>
      <c r="E204" s="15"/>
      <c r="F204" s="15"/>
      <c r="G204" s="15"/>
      <c r="H204" s="15"/>
      <c r="I204" s="15"/>
      <c r="J204" s="87"/>
      <c r="K204" s="51">
        <v>0</v>
      </c>
      <c r="L204" s="93"/>
      <c r="M204" s="94"/>
      <c r="N204" s="13">
        <f>SUM(B204:M204)</f>
        <v>0</v>
      </c>
    </row>
    <row r="205" spans="1:14" ht="12.75">
      <c r="A205" s="19" t="s">
        <v>46</v>
      </c>
      <c r="B205" s="86"/>
      <c r="C205" s="15"/>
      <c r="D205" s="15"/>
      <c r="E205" s="15"/>
      <c r="F205" s="15"/>
      <c r="G205" s="15"/>
      <c r="H205" s="15"/>
      <c r="I205" s="15"/>
      <c r="J205" s="87"/>
      <c r="K205" s="97">
        <v>30</v>
      </c>
      <c r="L205" s="93"/>
      <c r="M205" s="94"/>
      <c r="N205" s="18">
        <f>SUM(B205:M205)</f>
        <v>30</v>
      </c>
    </row>
    <row r="206" spans="1:14" ht="12.75">
      <c r="A206" s="35"/>
      <c r="B206" s="78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216"/>
    </row>
    <row r="207" spans="1:14" ht="12.75">
      <c r="A207" s="70" t="s">
        <v>124</v>
      </c>
      <c r="B207" s="82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218"/>
    </row>
    <row r="208" spans="1:14" ht="12.75">
      <c r="A208" s="19" t="s">
        <v>48</v>
      </c>
      <c r="B208" s="86"/>
      <c r="C208" s="15"/>
      <c r="D208" s="15"/>
      <c r="E208" s="15"/>
      <c r="F208" s="15"/>
      <c r="G208" s="15"/>
      <c r="H208" s="87"/>
      <c r="I208" s="51">
        <v>1</v>
      </c>
      <c r="J208" s="93"/>
      <c r="K208" s="99"/>
      <c r="L208" s="99"/>
      <c r="M208" s="94"/>
      <c r="N208" s="123">
        <f>SUM(B208:M208)</f>
        <v>1</v>
      </c>
    </row>
    <row r="209" spans="1:14" ht="12.75">
      <c r="A209" s="19" t="s">
        <v>45</v>
      </c>
      <c r="B209" s="86"/>
      <c r="C209" s="15"/>
      <c r="D209" s="15"/>
      <c r="E209" s="15"/>
      <c r="F209" s="15"/>
      <c r="G209" s="15"/>
      <c r="H209" s="87"/>
      <c r="I209" s="41">
        <v>0</v>
      </c>
      <c r="J209" s="93"/>
      <c r="K209" s="99"/>
      <c r="L209" s="99"/>
      <c r="M209" s="94"/>
      <c r="N209" s="13">
        <f>SUM(B209:M209)</f>
        <v>0</v>
      </c>
    </row>
    <row r="210" spans="1:14" ht="12.75">
      <c r="A210" s="19" t="s">
        <v>46</v>
      </c>
      <c r="B210" s="86"/>
      <c r="C210" s="15"/>
      <c r="D210" s="15"/>
      <c r="E210" s="15"/>
      <c r="F210" s="15"/>
      <c r="G210" s="15"/>
      <c r="H210" s="87"/>
      <c r="I210" s="50">
        <v>35</v>
      </c>
      <c r="J210" s="93"/>
      <c r="K210" s="99"/>
      <c r="L210" s="99"/>
      <c r="M210" s="94"/>
      <c r="N210" s="18">
        <f>SUM(B210:M210)</f>
        <v>35</v>
      </c>
    </row>
    <row r="211" spans="1:14" ht="12.75">
      <c r="A211" s="35"/>
      <c r="B211" s="78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216"/>
    </row>
    <row r="212" spans="1:14" ht="12.75">
      <c r="A212" s="70" t="s">
        <v>125</v>
      </c>
      <c r="B212" s="82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218"/>
    </row>
    <row r="213" spans="1:14" ht="12.75">
      <c r="A213" s="19" t="s">
        <v>126</v>
      </c>
      <c r="B213" s="86"/>
      <c r="C213" s="15"/>
      <c r="D213" s="15"/>
      <c r="E213" s="15"/>
      <c r="F213" s="15"/>
      <c r="G213" s="15"/>
      <c r="H213" s="15"/>
      <c r="I213" s="87"/>
      <c r="J213" s="51">
        <v>28</v>
      </c>
      <c r="K213" s="93"/>
      <c r="L213" s="99"/>
      <c r="M213" s="94"/>
      <c r="N213" s="123">
        <f>SUM(B213:M213)</f>
        <v>28</v>
      </c>
    </row>
    <row r="214" spans="1:14" ht="12.75">
      <c r="A214" s="19" t="s">
        <v>48</v>
      </c>
      <c r="B214" s="86"/>
      <c r="C214" s="15"/>
      <c r="D214" s="15"/>
      <c r="E214" s="15"/>
      <c r="F214" s="15"/>
      <c r="G214" s="15"/>
      <c r="H214" s="15"/>
      <c r="I214" s="87"/>
      <c r="J214" s="51">
        <v>0</v>
      </c>
      <c r="K214" s="93"/>
      <c r="L214" s="99"/>
      <c r="M214" s="94"/>
      <c r="N214" s="13">
        <f>SUM(B214:M214)</f>
        <v>0</v>
      </c>
    </row>
    <row r="215" spans="1:14" ht="12.75">
      <c r="A215" s="19" t="s">
        <v>45</v>
      </c>
      <c r="B215" s="86"/>
      <c r="C215" s="15"/>
      <c r="D215" s="15"/>
      <c r="E215" s="15"/>
      <c r="F215" s="15"/>
      <c r="G215" s="15"/>
      <c r="H215" s="15"/>
      <c r="I215" s="87"/>
      <c r="J215" s="51">
        <v>0</v>
      </c>
      <c r="K215" s="93"/>
      <c r="L215" s="99"/>
      <c r="M215" s="94"/>
      <c r="N215" s="13">
        <f>SUM(B215:M215)</f>
        <v>0</v>
      </c>
    </row>
    <row r="216" spans="1:14" ht="12.75">
      <c r="A216" s="19" t="s">
        <v>46</v>
      </c>
      <c r="B216" s="86"/>
      <c r="C216" s="15"/>
      <c r="D216" s="15"/>
      <c r="E216" s="15"/>
      <c r="F216" s="15"/>
      <c r="G216" s="15"/>
      <c r="H216" s="15"/>
      <c r="I216" s="87"/>
      <c r="J216" s="97">
        <v>6</v>
      </c>
      <c r="K216" s="93"/>
      <c r="L216" s="99"/>
      <c r="M216" s="94"/>
      <c r="N216" s="18">
        <f>SUM(B216:M216)</f>
        <v>6</v>
      </c>
    </row>
    <row r="217" spans="1:14" ht="12.75">
      <c r="A217" s="35"/>
      <c r="B217" s="78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216"/>
    </row>
    <row r="218" spans="1:14" ht="12.75">
      <c r="A218" s="70" t="s">
        <v>127</v>
      </c>
      <c r="B218" s="82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218"/>
    </row>
    <row r="219" spans="1:14" ht="12.75">
      <c r="A219" s="19" t="s">
        <v>48</v>
      </c>
      <c r="B219" s="86"/>
      <c r="C219" s="15"/>
      <c r="D219" s="15"/>
      <c r="E219" s="15"/>
      <c r="F219" s="15"/>
      <c r="G219" s="15"/>
      <c r="H219" s="15"/>
      <c r="I219" s="87"/>
      <c r="J219" s="51">
        <v>1</v>
      </c>
      <c r="K219" s="93"/>
      <c r="L219" s="99"/>
      <c r="M219" s="94"/>
      <c r="N219" s="123">
        <f>SUM(B219:M219)</f>
        <v>1</v>
      </c>
    </row>
    <row r="220" spans="1:14" ht="12.75">
      <c r="A220" s="19" t="s">
        <v>45</v>
      </c>
      <c r="B220" s="86"/>
      <c r="C220" s="15"/>
      <c r="D220" s="15"/>
      <c r="E220" s="15"/>
      <c r="F220" s="15"/>
      <c r="G220" s="15"/>
      <c r="H220" s="15"/>
      <c r="I220" s="87"/>
      <c r="J220" s="51">
        <v>0</v>
      </c>
      <c r="K220" s="93"/>
      <c r="L220" s="99"/>
      <c r="M220" s="94"/>
      <c r="N220" s="13">
        <f>SUM(B220:M220)</f>
        <v>0</v>
      </c>
    </row>
    <row r="221" spans="1:14" ht="12.75">
      <c r="A221" s="19" t="s">
        <v>46</v>
      </c>
      <c r="B221" s="86"/>
      <c r="C221" s="15"/>
      <c r="D221" s="15"/>
      <c r="E221" s="15"/>
      <c r="F221" s="15"/>
      <c r="G221" s="15"/>
      <c r="H221" s="15"/>
      <c r="I221" s="87"/>
      <c r="J221" s="97">
        <v>33</v>
      </c>
      <c r="K221" s="93"/>
      <c r="L221" s="99"/>
      <c r="M221" s="94"/>
      <c r="N221" s="18">
        <f>SUM(B221:M221)</f>
        <v>33</v>
      </c>
    </row>
    <row r="222" spans="1:14" ht="12.75">
      <c r="A222" s="35"/>
      <c r="B222" s="78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216"/>
    </row>
    <row r="223" spans="1:14" ht="12.75">
      <c r="A223" s="70" t="s">
        <v>128</v>
      </c>
      <c r="B223" s="82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218"/>
    </row>
    <row r="224" spans="1:14" ht="12.75">
      <c r="A224" s="19" t="s">
        <v>48</v>
      </c>
      <c r="B224" s="86"/>
      <c r="C224" s="15"/>
      <c r="D224" s="15"/>
      <c r="E224" s="15"/>
      <c r="F224" s="15"/>
      <c r="G224" s="15"/>
      <c r="H224" s="15"/>
      <c r="I224" s="87"/>
      <c r="J224" s="51">
        <v>9</v>
      </c>
      <c r="K224" s="93"/>
      <c r="L224" s="99"/>
      <c r="M224" s="94"/>
      <c r="N224" s="123">
        <f>SUM(B224:M224)</f>
        <v>9</v>
      </c>
    </row>
    <row r="225" spans="1:14" ht="12.75">
      <c r="A225" s="19" t="s">
        <v>45</v>
      </c>
      <c r="B225" s="86"/>
      <c r="C225" s="15"/>
      <c r="D225" s="15"/>
      <c r="E225" s="15"/>
      <c r="F225" s="15"/>
      <c r="G225" s="15"/>
      <c r="H225" s="15"/>
      <c r="I225" s="87"/>
      <c r="J225" s="51">
        <v>0</v>
      </c>
      <c r="K225" s="93"/>
      <c r="L225" s="99"/>
      <c r="M225" s="94"/>
      <c r="N225" s="13">
        <f>SUM(B225:M225)</f>
        <v>0</v>
      </c>
    </row>
    <row r="226" spans="1:14" ht="12.75">
      <c r="A226" s="19" t="s">
        <v>46</v>
      </c>
      <c r="B226" s="86"/>
      <c r="C226" s="15"/>
      <c r="D226" s="15"/>
      <c r="E226" s="15"/>
      <c r="F226" s="15"/>
      <c r="G226" s="15"/>
      <c r="H226" s="15"/>
      <c r="I226" s="87"/>
      <c r="J226" s="97">
        <v>17</v>
      </c>
      <c r="K226" s="93"/>
      <c r="L226" s="99"/>
      <c r="M226" s="94"/>
      <c r="N226" s="18">
        <f>SUM(B226:M226)</f>
        <v>17</v>
      </c>
    </row>
    <row r="227" spans="1:14" ht="12.75">
      <c r="A227" s="35"/>
      <c r="B227" s="78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216"/>
    </row>
    <row r="228" spans="1:14" ht="12.75">
      <c r="A228" s="70" t="s">
        <v>129</v>
      </c>
      <c r="B228" s="82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218"/>
    </row>
    <row r="229" spans="1:14" ht="12.75">
      <c r="A229" s="19" t="s">
        <v>48</v>
      </c>
      <c r="B229" s="86"/>
      <c r="C229" s="15"/>
      <c r="D229" s="15"/>
      <c r="E229" s="15"/>
      <c r="F229" s="15"/>
      <c r="G229" s="15"/>
      <c r="H229" s="15"/>
      <c r="I229" s="87"/>
      <c r="J229" s="51">
        <v>6</v>
      </c>
      <c r="K229" s="93"/>
      <c r="L229" s="99"/>
      <c r="M229" s="94"/>
      <c r="N229" s="123">
        <f>SUM(B229:M229)</f>
        <v>6</v>
      </c>
    </row>
    <row r="230" spans="1:14" ht="12.75">
      <c r="A230" s="19" t="s">
        <v>45</v>
      </c>
      <c r="B230" s="86"/>
      <c r="C230" s="15"/>
      <c r="D230" s="15"/>
      <c r="E230" s="15"/>
      <c r="F230" s="15"/>
      <c r="G230" s="15"/>
      <c r="H230" s="15"/>
      <c r="I230" s="87"/>
      <c r="J230" s="51">
        <v>0</v>
      </c>
      <c r="K230" s="93"/>
      <c r="L230" s="99"/>
      <c r="M230" s="94"/>
      <c r="N230" s="13">
        <f>SUM(B230:M230)</f>
        <v>0</v>
      </c>
    </row>
    <row r="231" spans="1:14" ht="12.75">
      <c r="A231" s="19" t="s">
        <v>46</v>
      </c>
      <c r="B231" s="86"/>
      <c r="C231" s="15"/>
      <c r="D231" s="15"/>
      <c r="E231" s="15"/>
      <c r="F231" s="15"/>
      <c r="G231" s="15"/>
      <c r="H231" s="15"/>
      <c r="I231" s="87"/>
      <c r="J231" s="97">
        <v>20</v>
      </c>
      <c r="K231" s="93"/>
      <c r="L231" s="99"/>
      <c r="M231" s="94"/>
      <c r="N231" s="18">
        <f>SUM(B231:M231)</f>
        <v>20</v>
      </c>
    </row>
    <row r="232" spans="1:14" ht="12.75">
      <c r="A232" s="35"/>
      <c r="B232" s="78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216"/>
    </row>
    <row r="233" spans="1:14" ht="12.75">
      <c r="A233" s="70" t="s">
        <v>130</v>
      </c>
      <c r="B233" s="82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218"/>
    </row>
    <row r="234" spans="1:14" ht="12.75">
      <c r="A234" s="19" t="s">
        <v>48</v>
      </c>
      <c r="B234" s="86"/>
      <c r="C234" s="15"/>
      <c r="D234" s="15"/>
      <c r="E234" s="15"/>
      <c r="F234" s="15"/>
      <c r="G234" s="15"/>
      <c r="H234" s="15"/>
      <c r="I234" s="15"/>
      <c r="J234" s="87"/>
      <c r="K234" s="51">
        <v>8</v>
      </c>
      <c r="L234" s="93"/>
      <c r="M234" s="94"/>
      <c r="N234" s="123">
        <f>SUM(B234:M234)</f>
        <v>8</v>
      </c>
    </row>
    <row r="235" spans="1:14" ht="12.75">
      <c r="A235" s="19" t="s">
        <v>45</v>
      </c>
      <c r="B235" s="86"/>
      <c r="C235" s="15"/>
      <c r="D235" s="15"/>
      <c r="E235" s="15"/>
      <c r="F235" s="15"/>
      <c r="G235" s="15"/>
      <c r="H235" s="15"/>
      <c r="I235" s="15"/>
      <c r="J235" s="87"/>
      <c r="K235" s="41">
        <v>0</v>
      </c>
      <c r="L235" s="93"/>
      <c r="M235" s="94"/>
      <c r="N235" s="13">
        <f>SUM(B235:M235)</f>
        <v>0</v>
      </c>
    </row>
    <row r="236" spans="1:14" ht="12.75">
      <c r="A236" s="19" t="s">
        <v>46</v>
      </c>
      <c r="B236" s="86"/>
      <c r="C236" s="15"/>
      <c r="D236" s="15"/>
      <c r="E236" s="15"/>
      <c r="F236" s="15"/>
      <c r="G236" s="15"/>
      <c r="H236" s="15"/>
      <c r="I236" s="15"/>
      <c r="J236" s="87"/>
      <c r="K236" s="50">
        <v>166</v>
      </c>
      <c r="L236" s="93"/>
      <c r="M236" s="94"/>
      <c r="N236" s="18">
        <f>SUM(B236:M236)</f>
        <v>166</v>
      </c>
    </row>
    <row r="237" spans="1:14" ht="12.75">
      <c r="A237" s="35"/>
      <c r="B237" s="78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16"/>
    </row>
    <row r="238" spans="1:14" ht="12.75">
      <c r="A238" s="70" t="s">
        <v>131</v>
      </c>
      <c r="B238" s="82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218"/>
    </row>
    <row r="239" spans="1:14" ht="12.75">
      <c r="A239" s="19" t="s">
        <v>132</v>
      </c>
      <c r="B239" s="86"/>
      <c r="C239" s="15"/>
      <c r="D239" s="15"/>
      <c r="E239" s="15"/>
      <c r="F239" s="15"/>
      <c r="G239" s="15"/>
      <c r="H239" s="15"/>
      <c r="I239" s="15"/>
      <c r="J239" s="87"/>
      <c r="K239" s="51">
        <v>136</v>
      </c>
      <c r="L239" s="93"/>
      <c r="M239" s="94"/>
      <c r="N239" s="123">
        <f>SUM(B239:M239)</f>
        <v>136</v>
      </c>
    </row>
    <row r="240" spans="1:14" ht="12.75">
      <c r="A240" s="19" t="s">
        <v>48</v>
      </c>
      <c r="B240" s="86"/>
      <c r="C240" s="15"/>
      <c r="D240" s="15"/>
      <c r="E240" s="15"/>
      <c r="F240" s="15"/>
      <c r="G240" s="15"/>
      <c r="H240" s="15"/>
      <c r="I240" s="15"/>
      <c r="J240" s="87"/>
      <c r="K240" s="41">
        <v>0</v>
      </c>
      <c r="L240" s="93"/>
      <c r="M240" s="94"/>
      <c r="N240" s="13">
        <f>SUM(B240:M240)</f>
        <v>0</v>
      </c>
    </row>
    <row r="241" spans="1:14" ht="12.75">
      <c r="A241" s="19" t="s">
        <v>45</v>
      </c>
      <c r="B241" s="86"/>
      <c r="C241" s="15"/>
      <c r="D241" s="15"/>
      <c r="E241" s="15"/>
      <c r="F241" s="15"/>
      <c r="G241" s="15"/>
      <c r="H241" s="15"/>
      <c r="I241" s="15"/>
      <c r="J241" s="87"/>
      <c r="K241" s="41">
        <v>0</v>
      </c>
      <c r="L241" s="93"/>
      <c r="M241" s="94"/>
      <c r="N241" s="13">
        <f>SUM(B241:M241)</f>
        <v>0</v>
      </c>
    </row>
    <row r="242" spans="1:14" ht="12.75">
      <c r="A242" s="19" t="s">
        <v>46</v>
      </c>
      <c r="B242" s="86"/>
      <c r="C242" s="15"/>
      <c r="D242" s="15"/>
      <c r="E242" s="15"/>
      <c r="F242" s="15"/>
      <c r="G242" s="15"/>
      <c r="H242" s="15"/>
      <c r="I242" s="15"/>
      <c r="J242" s="87"/>
      <c r="K242" s="50">
        <v>38</v>
      </c>
      <c r="L242" s="93"/>
      <c r="M242" s="94"/>
      <c r="N242" s="18">
        <f>SUM(B242:M242)</f>
        <v>38</v>
      </c>
    </row>
    <row r="243" spans="1:14" ht="12.75">
      <c r="A243" s="35"/>
      <c r="B243" s="78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216"/>
    </row>
    <row r="244" spans="1:14" ht="12.75">
      <c r="A244" s="70" t="s">
        <v>133</v>
      </c>
      <c r="B244" s="82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218"/>
    </row>
    <row r="245" spans="1:14" ht="12.75">
      <c r="A245" s="19" t="s">
        <v>48</v>
      </c>
      <c r="B245" s="86"/>
      <c r="C245" s="15"/>
      <c r="D245" s="15"/>
      <c r="E245" s="15"/>
      <c r="F245" s="15"/>
      <c r="G245" s="15"/>
      <c r="H245" s="15"/>
      <c r="I245" s="15"/>
      <c r="J245" s="15"/>
      <c r="K245" s="87"/>
      <c r="L245" s="51">
        <v>2</v>
      </c>
      <c r="M245" s="97"/>
      <c r="N245" s="123">
        <f>SUM(B245:M245)</f>
        <v>2</v>
      </c>
    </row>
    <row r="246" spans="1:14" ht="12.75">
      <c r="A246" s="19" t="s">
        <v>45</v>
      </c>
      <c r="B246" s="86"/>
      <c r="C246" s="15"/>
      <c r="D246" s="15"/>
      <c r="E246" s="15"/>
      <c r="F246" s="15"/>
      <c r="G246" s="15"/>
      <c r="H246" s="15"/>
      <c r="I246" s="15"/>
      <c r="J246" s="15"/>
      <c r="K246" s="87"/>
      <c r="L246" s="41">
        <v>0</v>
      </c>
      <c r="M246" s="97"/>
      <c r="N246" s="13">
        <f>SUM(B246:M246)</f>
        <v>0</v>
      </c>
    </row>
    <row r="247" spans="1:14" ht="12.75">
      <c r="A247" s="19" t="s">
        <v>46</v>
      </c>
      <c r="B247" s="86"/>
      <c r="C247" s="15"/>
      <c r="D247" s="15"/>
      <c r="E247" s="15"/>
      <c r="F247" s="15"/>
      <c r="G247" s="15"/>
      <c r="H247" s="15"/>
      <c r="I247" s="15"/>
      <c r="J247" s="15"/>
      <c r="K247" s="87"/>
      <c r="L247" s="50">
        <v>71</v>
      </c>
      <c r="M247" s="97"/>
      <c r="N247" s="18">
        <f>SUM(B247:M247)</f>
        <v>71</v>
      </c>
    </row>
    <row r="248" spans="1:14" ht="12.75">
      <c r="A248" s="35"/>
      <c r="B248" s="78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216"/>
    </row>
    <row r="249" spans="1:14" ht="12.75">
      <c r="A249" s="70" t="s">
        <v>134</v>
      </c>
      <c r="B249" s="82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218"/>
    </row>
    <row r="250" spans="1:14" ht="12.75">
      <c r="A250" s="19" t="s">
        <v>135</v>
      </c>
      <c r="B250" s="86"/>
      <c r="C250" s="15"/>
      <c r="D250" s="15"/>
      <c r="E250" s="15"/>
      <c r="F250" s="15"/>
      <c r="G250" s="15"/>
      <c r="H250" s="15"/>
      <c r="I250" s="15"/>
      <c r="J250" s="15"/>
      <c r="K250" s="87"/>
      <c r="L250" s="51">
        <v>54</v>
      </c>
      <c r="M250" s="97"/>
      <c r="N250" s="123">
        <f>SUM(B250:M250)</f>
        <v>54</v>
      </c>
    </row>
    <row r="251" spans="1:14" ht="12.75">
      <c r="A251" s="19" t="s">
        <v>48</v>
      </c>
      <c r="B251" s="86"/>
      <c r="C251" s="15"/>
      <c r="D251" s="15"/>
      <c r="E251" s="15"/>
      <c r="F251" s="15"/>
      <c r="G251" s="15"/>
      <c r="H251" s="15"/>
      <c r="I251" s="15"/>
      <c r="J251" s="15"/>
      <c r="K251" s="87"/>
      <c r="L251" s="41">
        <v>1</v>
      </c>
      <c r="M251" s="97"/>
      <c r="N251" s="13">
        <f>SUM(B251:M251)</f>
        <v>1</v>
      </c>
    </row>
    <row r="252" spans="1:14" ht="12.75">
      <c r="A252" s="19" t="s">
        <v>45</v>
      </c>
      <c r="B252" s="86"/>
      <c r="C252" s="15"/>
      <c r="D252" s="15"/>
      <c r="E252" s="15"/>
      <c r="F252" s="15"/>
      <c r="G252" s="15"/>
      <c r="H252" s="15"/>
      <c r="I252" s="15"/>
      <c r="J252" s="15"/>
      <c r="K252" s="87"/>
      <c r="L252" s="41">
        <v>0</v>
      </c>
      <c r="M252" s="97"/>
      <c r="N252" s="13">
        <f>SUM(B252:M252)</f>
        <v>0</v>
      </c>
    </row>
    <row r="253" spans="1:14" ht="12.75">
      <c r="A253" s="19" t="s">
        <v>46</v>
      </c>
      <c r="B253" s="86"/>
      <c r="C253" s="15"/>
      <c r="D253" s="15"/>
      <c r="E253" s="15"/>
      <c r="F253" s="15"/>
      <c r="G253" s="15"/>
      <c r="H253" s="15"/>
      <c r="I253" s="15"/>
      <c r="J253" s="15"/>
      <c r="K253" s="87"/>
      <c r="L253" s="50">
        <v>18</v>
      </c>
      <c r="M253" s="97"/>
      <c r="N253" s="18">
        <f>SUM(B253:M253)</f>
        <v>18</v>
      </c>
    </row>
    <row r="254" spans="1:14" ht="12.75">
      <c r="A254" s="35"/>
      <c r="B254" s="78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216"/>
    </row>
    <row r="255" spans="1:14" ht="12.75">
      <c r="A255" s="70" t="s">
        <v>136</v>
      </c>
      <c r="B255" s="82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218"/>
    </row>
    <row r="256" spans="1:14" ht="12.75">
      <c r="A256" s="19" t="s">
        <v>137</v>
      </c>
      <c r="B256" s="86"/>
      <c r="C256" s="15"/>
      <c r="D256" s="15"/>
      <c r="E256" s="15"/>
      <c r="F256" s="15"/>
      <c r="G256" s="15"/>
      <c r="H256" s="15"/>
      <c r="I256" s="15"/>
      <c r="J256" s="15"/>
      <c r="K256" s="15"/>
      <c r="L256" s="87"/>
      <c r="M256" s="51">
        <v>27</v>
      </c>
      <c r="N256" s="123">
        <f>SUM(B256:M256)</f>
        <v>27</v>
      </c>
    </row>
    <row r="257" spans="1:14" ht="12.75">
      <c r="A257" s="19" t="s">
        <v>48</v>
      </c>
      <c r="B257" s="86"/>
      <c r="C257" s="15"/>
      <c r="D257" s="15"/>
      <c r="E257" s="15"/>
      <c r="F257" s="15"/>
      <c r="G257" s="15"/>
      <c r="H257" s="15"/>
      <c r="I257" s="15"/>
      <c r="J257" s="15"/>
      <c r="K257" s="15"/>
      <c r="L257" s="87"/>
      <c r="M257" s="41">
        <v>2</v>
      </c>
      <c r="N257" s="13">
        <f>SUM(B257:M257)</f>
        <v>2</v>
      </c>
    </row>
    <row r="258" spans="1:14" ht="12.75">
      <c r="A258" s="19" t="s">
        <v>45</v>
      </c>
      <c r="B258" s="86"/>
      <c r="C258" s="15"/>
      <c r="D258" s="15"/>
      <c r="E258" s="15"/>
      <c r="F258" s="15"/>
      <c r="G258" s="15"/>
      <c r="H258" s="15"/>
      <c r="I258" s="15"/>
      <c r="J258" s="15"/>
      <c r="K258" s="15"/>
      <c r="L258" s="87"/>
      <c r="M258" s="41">
        <v>0</v>
      </c>
      <c r="N258" s="13">
        <f>SUM(B258:M258)</f>
        <v>0</v>
      </c>
    </row>
    <row r="259" spans="1:14" ht="12.75">
      <c r="A259" s="19" t="s">
        <v>46</v>
      </c>
      <c r="B259" s="86"/>
      <c r="C259" s="15"/>
      <c r="D259" s="15"/>
      <c r="E259" s="15"/>
      <c r="F259" s="15"/>
      <c r="G259" s="15"/>
      <c r="H259" s="15"/>
      <c r="I259" s="15"/>
      <c r="J259" s="15"/>
      <c r="K259" s="15"/>
      <c r="L259" s="87"/>
      <c r="M259" s="50">
        <v>6</v>
      </c>
      <c r="N259" s="18">
        <f>SUM(B259:M259)</f>
        <v>6</v>
      </c>
    </row>
    <row r="260" spans="1:14" ht="12.75">
      <c r="A260" s="35"/>
      <c r="B260" s="78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216"/>
    </row>
    <row r="261" spans="1:14" ht="12.75">
      <c r="A261" s="70" t="s">
        <v>138</v>
      </c>
      <c r="B261" s="82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218"/>
    </row>
    <row r="262" spans="1:14" ht="12.75">
      <c r="A262" s="19" t="s">
        <v>139</v>
      </c>
      <c r="B262" s="86"/>
      <c r="C262" s="15"/>
      <c r="D262" s="15"/>
      <c r="E262" s="15"/>
      <c r="F262" s="15"/>
      <c r="G262" s="15"/>
      <c r="H262" s="15"/>
      <c r="I262" s="15"/>
      <c r="J262" s="15"/>
      <c r="K262" s="15"/>
      <c r="L262" s="87"/>
      <c r="M262" s="51">
        <v>28</v>
      </c>
      <c r="N262" s="123">
        <f>SUM(B262:M262)</f>
        <v>28</v>
      </c>
    </row>
    <row r="263" spans="1:14" ht="12.75">
      <c r="A263" s="19" t="s">
        <v>48</v>
      </c>
      <c r="B263" s="86"/>
      <c r="C263" s="15"/>
      <c r="D263" s="15"/>
      <c r="E263" s="15"/>
      <c r="F263" s="15"/>
      <c r="G263" s="15"/>
      <c r="H263" s="15"/>
      <c r="I263" s="15"/>
      <c r="J263" s="15"/>
      <c r="K263" s="15"/>
      <c r="L263" s="87"/>
      <c r="M263" s="41">
        <v>0</v>
      </c>
      <c r="N263" s="13">
        <f>SUM(B263:M263)</f>
        <v>0</v>
      </c>
    </row>
    <row r="264" spans="1:14" ht="12.75">
      <c r="A264" s="19" t="s">
        <v>45</v>
      </c>
      <c r="B264" s="86"/>
      <c r="C264" s="15"/>
      <c r="D264" s="15"/>
      <c r="E264" s="15"/>
      <c r="F264" s="15"/>
      <c r="G264" s="15"/>
      <c r="H264" s="15"/>
      <c r="I264" s="15"/>
      <c r="J264" s="15"/>
      <c r="K264" s="15"/>
      <c r="L264" s="87"/>
      <c r="M264" s="41">
        <v>0</v>
      </c>
      <c r="N264" s="13">
        <f>SUM(B264:M264)</f>
        <v>0</v>
      </c>
    </row>
    <row r="265" spans="1:14" ht="12.75">
      <c r="A265" s="19" t="s">
        <v>46</v>
      </c>
      <c r="B265" s="86"/>
      <c r="C265" s="15"/>
      <c r="D265" s="15"/>
      <c r="E265" s="15"/>
      <c r="F265" s="15"/>
      <c r="G265" s="15"/>
      <c r="H265" s="15"/>
      <c r="I265" s="15"/>
      <c r="J265" s="15"/>
      <c r="K265" s="15"/>
      <c r="L265" s="87"/>
      <c r="M265" s="50">
        <v>7</v>
      </c>
      <c r="N265" s="18">
        <f>SUM(B265:M265)</f>
        <v>7</v>
      </c>
    </row>
    <row r="266" spans="1:14" ht="12.75">
      <c r="A266" s="35"/>
      <c r="B266" s="78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216"/>
    </row>
    <row r="267" spans="1:14" ht="12.75">
      <c r="A267" s="70" t="s">
        <v>140</v>
      </c>
      <c r="B267" s="82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218"/>
    </row>
    <row r="268" spans="1:14" ht="12.75">
      <c r="A268" s="19" t="s">
        <v>141</v>
      </c>
      <c r="B268" s="86"/>
      <c r="C268" s="15"/>
      <c r="D268" s="15"/>
      <c r="E268" s="15"/>
      <c r="F268" s="15"/>
      <c r="G268" s="15"/>
      <c r="H268" s="15"/>
      <c r="I268" s="15"/>
      <c r="J268" s="15"/>
      <c r="K268" s="15"/>
      <c r="L268" s="87"/>
      <c r="M268" s="51">
        <v>8</v>
      </c>
      <c r="N268" s="123">
        <f>SUM(B268:M268)</f>
        <v>8</v>
      </c>
    </row>
    <row r="269" spans="1:14" ht="12.75">
      <c r="A269" s="19" t="s">
        <v>48</v>
      </c>
      <c r="B269" s="86"/>
      <c r="C269" s="15"/>
      <c r="D269" s="15"/>
      <c r="E269" s="15"/>
      <c r="F269" s="15"/>
      <c r="G269" s="15"/>
      <c r="H269" s="15"/>
      <c r="I269" s="15"/>
      <c r="J269" s="15"/>
      <c r="K269" s="15"/>
      <c r="L269" s="87"/>
      <c r="M269" s="41">
        <v>1</v>
      </c>
      <c r="N269" s="13">
        <f>SUM(B269:M269)</f>
        <v>1</v>
      </c>
    </row>
    <row r="270" spans="1:14" ht="12.75">
      <c r="A270" s="19" t="s">
        <v>45</v>
      </c>
      <c r="B270" s="86"/>
      <c r="C270" s="15"/>
      <c r="D270" s="15"/>
      <c r="E270" s="15"/>
      <c r="F270" s="15"/>
      <c r="G270" s="15"/>
      <c r="H270" s="15"/>
      <c r="I270" s="15"/>
      <c r="J270" s="15"/>
      <c r="K270" s="15"/>
      <c r="L270" s="87"/>
      <c r="M270" s="41">
        <v>0</v>
      </c>
      <c r="N270" s="13">
        <f>SUM(B270:M270)</f>
        <v>0</v>
      </c>
    </row>
    <row r="271" spans="1:14" ht="12.75">
      <c r="A271" s="19" t="s">
        <v>46</v>
      </c>
      <c r="B271" s="86"/>
      <c r="C271" s="15"/>
      <c r="D271" s="15"/>
      <c r="E271" s="15"/>
      <c r="F271" s="15"/>
      <c r="G271" s="15"/>
      <c r="H271" s="15"/>
      <c r="I271" s="15"/>
      <c r="J271" s="15"/>
      <c r="K271" s="15"/>
      <c r="L271" s="87"/>
      <c r="M271" s="50">
        <v>13</v>
      </c>
      <c r="N271" s="18">
        <f>SUM(B271:M271)</f>
        <v>13</v>
      </c>
    </row>
    <row r="272" spans="1:14" ht="12.75">
      <c r="A272" s="35"/>
      <c r="B272" s="78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216"/>
    </row>
    <row r="273" spans="1:14" ht="12.75">
      <c r="A273" s="70" t="s">
        <v>202</v>
      </c>
      <c r="B273" s="82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218"/>
    </row>
    <row r="274" spans="1:14" ht="12.75">
      <c r="A274" s="19" t="s">
        <v>48</v>
      </c>
      <c r="B274" s="86"/>
      <c r="C274" s="15"/>
      <c r="D274" s="15"/>
      <c r="E274" s="15"/>
      <c r="F274" s="15"/>
      <c r="G274" s="15"/>
      <c r="H274" s="15"/>
      <c r="I274" s="15"/>
      <c r="J274" s="15"/>
      <c r="K274" s="15"/>
      <c r="L274" s="87"/>
      <c r="M274" s="51">
        <v>0</v>
      </c>
      <c r="N274" s="123">
        <f>SUM(B274:M274)</f>
        <v>0</v>
      </c>
    </row>
    <row r="275" spans="1:14" ht="12.75">
      <c r="A275" s="19" t="s">
        <v>45</v>
      </c>
      <c r="B275" s="86"/>
      <c r="C275" s="15"/>
      <c r="D275" s="15"/>
      <c r="E275" s="15"/>
      <c r="F275" s="15"/>
      <c r="G275" s="15"/>
      <c r="H275" s="15"/>
      <c r="I275" s="15"/>
      <c r="J275" s="15"/>
      <c r="K275" s="15"/>
      <c r="L275" s="87"/>
      <c r="M275" s="41">
        <v>0</v>
      </c>
      <c r="N275" s="13">
        <f>SUM(B275:M275)</f>
        <v>0</v>
      </c>
    </row>
    <row r="276" spans="1:14" ht="12.75">
      <c r="A276" s="19" t="s">
        <v>46</v>
      </c>
      <c r="B276" s="86"/>
      <c r="C276" s="15"/>
      <c r="D276" s="15"/>
      <c r="E276" s="15"/>
      <c r="F276" s="15"/>
      <c r="G276" s="15"/>
      <c r="H276" s="15"/>
      <c r="I276" s="15"/>
      <c r="J276" s="15"/>
      <c r="K276" s="15"/>
      <c r="L276" s="87"/>
      <c r="M276" s="50">
        <v>11</v>
      </c>
      <c r="N276" s="18">
        <f>SUM(B276:M276)</f>
        <v>11</v>
      </c>
    </row>
    <row r="277" spans="1:14" ht="12.75">
      <c r="A277" s="35"/>
      <c r="B277" s="78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216"/>
    </row>
    <row r="278" spans="1:14" ht="12.75">
      <c r="A278" s="70" t="s">
        <v>201</v>
      </c>
      <c r="B278" s="82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218"/>
    </row>
    <row r="279" spans="1:14" ht="12.75">
      <c r="A279" s="19" t="s">
        <v>48</v>
      </c>
      <c r="B279" s="86"/>
      <c r="C279" s="15"/>
      <c r="D279" s="15"/>
      <c r="E279" s="15"/>
      <c r="F279" s="15"/>
      <c r="G279" s="15"/>
      <c r="H279" s="15"/>
      <c r="I279" s="15"/>
      <c r="J279" s="15"/>
      <c r="K279" s="15"/>
      <c r="L279" s="87"/>
      <c r="M279" s="51">
        <v>1</v>
      </c>
      <c r="N279" s="123">
        <f>SUM(B279:M279)</f>
        <v>1</v>
      </c>
    </row>
    <row r="280" spans="1:14" ht="12.75">
      <c r="A280" s="19" t="s">
        <v>45</v>
      </c>
      <c r="B280" s="86"/>
      <c r="C280" s="15"/>
      <c r="D280" s="15"/>
      <c r="E280" s="15"/>
      <c r="F280" s="15"/>
      <c r="G280" s="15"/>
      <c r="H280" s="15"/>
      <c r="I280" s="15"/>
      <c r="J280" s="15"/>
      <c r="K280" s="15"/>
      <c r="L280" s="87"/>
      <c r="M280" s="41">
        <v>0</v>
      </c>
      <c r="N280" s="13">
        <f>SUM(B280:M280)</f>
        <v>0</v>
      </c>
    </row>
    <row r="281" spans="1:14" ht="12.75">
      <c r="A281" s="19" t="s">
        <v>46</v>
      </c>
      <c r="B281" s="86"/>
      <c r="C281" s="15"/>
      <c r="D281" s="15"/>
      <c r="E281" s="15"/>
      <c r="F281" s="15"/>
      <c r="G281" s="15"/>
      <c r="H281" s="15"/>
      <c r="I281" s="15"/>
      <c r="J281" s="15"/>
      <c r="K281" s="15"/>
      <c r="L281" s="87"/>
      <c r="M281" s="50">
        <v>10</v>
      </c>
      <c r="N281" s="18">
        <f>SUM(B281:M281)</f>
        <v>10</v>
      </c>
    </row>
    <row r="282" spans="1:14" ht="12.75">
      <c r="A282" s="35"/>
      <c r="B282" s="78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216"/>
    </row>
    <row r="283" spans="1:14" ht="12.75">
      <c r="A283" s="70" t="s">
        <v>143</v>
      </c>
      <c r="B283" s="82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218"/>
    </row>
    <row r="284" spans="1:14" ht="12.75">
      <c r="A284" s="19" t="s">
        <v>144</v>
      </c>
      <c r="B284" s="46">
        <v>176</v>
      </c>
      <c r="C284" s="183">
        <v>135</v>
      </c>
      <c r="D284" s="186">
        <v>135</v>
      </c>
      <c r="E284" s="51">
        <v>59</v>
      </c>
      <c r="F284" s="186">
        <v>23</v>
      </c>
      <c r="G284" s="51">
        <v>41</v>
      </c>
      <c r="H284" s="51">
        <v>80</v>
      </c>
      <c r="I284" s="51">
        <v>77</v>
      </c>
      <c r="J284" s="51">
        <v>35</v>
      </c>
      <c r="K284" s="51">
        <v>124</v>
      </c>
      <c r="L284" s="51">
        <v>83</v>
      </c>
      <c r="M284" s="51">
        <v>37</v>
      </c>
      <c r="N284" s="123">
        <f>SUM(B284:M284)</f>
        <v>1005</v>
      </c>
    </row>
    <row r="285" spans="1:14" ht="12.75">
      <c r="A285" s="19" t="s">
        <v>111</v>
      </c>
      <c r="B285" s="43">
        <v>195</v>
      </c>
      <c r="C285" s="164">
        <v>144</v>
      </c>
      <c r="D285" s="185">
        <v>140</v>
      </c>
      <c r="E285" s="51">
        <v>62</v>
      </c>
      <c r="F285" s="186">
        <v>28</v>
      </c>
      <c r="G285" s="51">
        <v>66</v>
      </c>
      <c r="H285" s="51">
        <v>68</v>
      </c>
      <c r="I285" s="51">
        <v>111</v>
      </c>
      <c r="J285" s="51">
        <v>45</v>
      </c>
      <c r="K285" s="51">
        <v>148</v>
      </c>
      <c r="L285" s="51">
        <v>85</v>
      </c>
      <c r="M285" s="41">
        <v>50</v>
      </c>
      <c r="N285" s="13">
        <f>SUM(B285:M285)</f>
        <v>1142</v>
      </c>
    </row>
    <row r="286" spans="1:14" ht="12.75">
      <c r="A286" s="19" t="s">
        <v>48</v>
      </c>
      <c r="B286" s="43">
        <v>2</v>
      </c>
      <c r="C286" s="43">
        <v>2</v>
      </c>
      <c r="D286" s="43">
        <v>3</v>
      </c>
      <c r="E286" s="51">
        <v>0</v>
      </c>
      <c r="F286" s="51">
        <v>0</v>
      </c>
      <c r="G286" s="51">
        <v>2</v>
      </c>
      <c r="H286" s="51">
        <v>0</v>
      </c>
      <c r="I286" s="51">
        <v>0</v>
      </c>
      <c r="J286" s="51">
        <v>1</v>
      </c>
      <c r="K286" s="51">
        <v>1</v>
      </c>
      <c r="L286" s="51">
        <v>0</v>
      </c>
      <c r="M286" s="41">
        <v>0</v>
      </c>
      <c r="N286" s="13">
        <f>SUM(B286:M286)</f>
        <v>11</v>
      </c>
    </row>
    <row r="287" spans="1:14" ht="12.75">
      <c r="A287" s="19" t="s">
        <v>45</v>
      </c>
      <c r="B287" s="43">
        <v>0</v>
      </c>
      <c r="C287" s="43">
        <v>0</v>
      </c>
      <c r="D287" s="43">
        <v>0</v>
      </c>
      <c r="E287" s="51">
        <v>0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41">
        <v>0</v>
      </c>
      <c r="N287" s="13">
        <f>SUM(B287:M287)</f>
        <v>0</v>
      </c>
    </row>
    <row r="288" spans="1:14" ht="12.75">
      <c r="A288" s="19" t="s">
        <v>46</v>
      </c>
      <c r="B288" s="45">
        <v>361</v>
      </c>
      <c r="C288" s="184">
        <v>277</v>
      </c>
      <c r="D288" s="187">
        <v>174</v>
      </c>
      <c r="E288" s="97">
        <v>87</v>
      </c>
      <c r="F288" s="97">
        <v>29</v>
      </c>
      <c r="G288" s="97">
        <v>91</v>
      </c>
      <c r="H288" s="97">
        <v>112</v>
      </c>
      <c r="I288" s="97">
        <v>152</v>
      </c>
      <c r="J288" s="97">
        <v>69</v>
      </c>
      <c r="K288" s="97">
        <v>237</v>
      </c>
      <c r="L288" s="97">
        <v>108</v>
      </c>
      <c r="M288" s="50">
        <v>81</v>
      </c>
      <c r="N288" s="18">
        <f>SUM(B288:M288)</f>
        <v>1778</v>
      </c>
    </row>
    <row r="289" spans="1:14" ht="12.75">
      <c r="A289" s="35"/>
      <c r="B289" s="78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216"/>
    </row>
    <row r="290" spans="1:14" ht="12.75">
      <c r="A290" s="70" t="s">
        <v>152</v>
      </c>
      <c r="B290" s="82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218"/>
    </row>
    <row r="291" spans="1:14" ht="12.75">
      <c r="A291" s="19" t="s">
        <v>153</v>
      </c>
      <c r="B291" s="46">
        <v>241</v>
      </c>
      <c r="C291" s="183">
        <v>177</v>
      </c>
      <c r="D291" s="186">
        <v>169</v>
      </c>
      <c r="E291" s="51">
        <v>75</v>
      </c>
      <c r="F291" s="186">
        <v>29</v>
      </c>
      <c r="G291" s="51">
        <v>71</v>
      </c>
      <c r="H291" s="51">
        <v>93</v>
      </c>
      <c r="I291" s="51">
        <v>117</v>
      </c>
      <c r="J291" s="51">
        <v>46</v>
      </c>
      <c r="K291" s="51">
        <v>184</v>
      </c>
      <c r="L291" s="51">
        <v>96</v>
      </c>
      <c r="M291" s="51">
        <v>54</v>
      </c>
      <c r="N291" s="123">
        <f>SUM(B291:M291)</f>
        <v>1352</v>
      </c>
    </row>
    <row r="292" spans="1:14" ht="12.75">
      <c r="A292" s="19" t="s">
        <v>48</v>
      </c>
      <c r="B292" s="43">
        <v>0</v>
      </c>
      <c r="C292" s="43">
        <v>0</v>
      </c>
      <c r="D292" s="43">
        <v>0</v>
      </c>
      <c r="E292" s="41">
        <v>1</v>
      </c>
      <c r="F292" s="41">
        <v>0</v>
      </c>
      <c r="G292" s="41">
        <v>1</v>
      </c>
      <c r="H292" s="41">
        <v>0</v>
      </c>
      <c r="I292" s="41">
        <v>1</v>
      </c>
      <c r="J292" s="41">
        <v>2</v>
      </c>
      <c r="K292" s="41">
        <v>0</v>
      </c>
      <c r="L292" s="41">
        <v>1</v>
      </c>
      <c r="M292" s="41">
        <v>0</v>
      </c>
      <c r="N292" s="13">
        <f>SUM(B292:M292)</f>
        <v>6</v>
      </c>
    </row>
    <row r="293" spans="1:14" ht="12.75">
      <c r="A293" s="19" t="s">
        <v>45</v>
      </c>
      <c r="B293" s="43">
        <v>0</v>
      </c>
      <c r="C293" s="43">
        <v>0</v>
      </c>
      <c r="D293" s="43">
        <v>0</v>
      </c>
      <c r="E293" s="41">
        <v>0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13">
        <f>SUM(B293:M293)</f>
        <v>0</v>
      </c>
    </row>
    <row r="294" spans="1:14" ht="12.75">
      <c r="A294" s="19" t="s">
        <v>46</v>
      </c>
      <c r="B294" s="45">
        <v>126</v>
      </c>
      <c r="C294" s="184">
        <v>102</v>
      </c>
      <c r="D294" s="187">
        <v>57</v>
      </c>
      <c r="E294" s="50">
        <v>28</v>
      </c>
      <c r="F294" s="50">
        <v>11</v>
      </c>
      <c r="G294" s="50">
        <v>28</v>
      </c>
      <c r="H294" s="50">
        <v>37</v>
      </c>
      <c r="I294" s="50">
        <v>52</v>
      </c>
      <c r="J294" s="50">
        <v>27</v>
      </c>
      <c r="K294" s="50">
        <v>71</v>
      </c>
      <c r="L294" s="50">
        <v>41</v>
      </c>
      <c r="M294" s="50">
        <v>30</v>
      </c>
      <c r="N294" s="18">
        <f>SUM(B294:M294)</f>
        <v>610</v>
      </c>
    </row>
    <row r="295" spans="1:14" ht="12.75">
      <c r="A295" s="35"/>
      <c r="B295" s="78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216"/>
    </row>
    <row r="296" spans="1:14" ht="12.75">
      <c r="A296" s="70" t="s">
        <v>145</v>
      </c>
      <c r="B296" s="82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218"/>
    </row>
    <row r="297" spans="1:14" ht="12.75">
      <c r="A297" s="19" t="s">
        <v>146</v>
      </c>
      <c r="B297" s="46">
        <v>159</v>
      </c>
      <c r="C297" s="46">
        <v>108</v>
      </c>
      <c r="D297" s="186">
        <v>108</v>
      </c>
      <c r="E297" s="51">
        <v>47</v>
      </c>
      <c r="F297" s="51">
        <v>24</v>
      </c>
      <c r="G297" s="51">
        <v>30</v>
      </c>
      <c r="H297" s="51">
        <v>45</v>
      </c>
      <c r="I297" s="51">
        <v>68</v>
      </c>
      <c r="J297" s="51">
        <v>34</v>
      </c>
      <c r="K297" s="51">
        <v>123</v>
      </c>
      <c r="L297" s="51">
        <v>61</v>
      </c>
      <c r="M297" s="51">
        <v>43</v>
      </c>
      <c r="N297" s="123">
        <f aca="true" t="shared" si="7" ref="N297:N306">SUM(B297:M297)</f>
        <v>850</v>
      </c>
    </row>
    <row r="298" spans="1:14" ht="12.75">
      <c r="A298" s="19" t="s">
        <v>147</v>
      </c>
      <c r="B298" s="43">
        <v>153</v>
      </c>
      <c r="C298" s="164">
        <v>111</v>
      </c>
      <c r="D298" s="43">
        <v>117</v>
      </c>
      <c r="E298" s="41">
        <v>44</v>
      </c>
      <c r="F298" s="185">
        <v>21</v>
      </c>
      <c r="G298" s="41">
        <v>40</v>
      </c>
      <c r="H298" s="41">
        <v>55</v>
      </c>
      <c r="I298" s="41">
        <v>63</v>
      </c>
      <c r="J298" s="41">
        <v>34</v>
      </c>
      <c r="K298" s="41">
        <v>128</v>
      </c>
      <c r="L298" s="41">
        <v>64</v>
      </c>
      <c r="M298" s="41">
        <v>49</v>
      </c>
      <c r="N298" s="13">
        <f t="shared" si="7"/>
        <v>879</v>
      </c>
    </row>
    <row r="299" spans="1:14" ht="12.75">
      <c r="A299" s="19" t="s">
        <v>148</v>
      </c>
      <c r="B299" s="43">
        <v>142</v>
      </c>
      <c r="C299" s="164">
        <v>82</v>
      </c>
      <c r="D299" s="185">
        <v>95</v>
      </c>
      <c r="E299" s="41">
        <v>43</v>
      </c>
      <c r="F299" s="41">
        <v>15</v>
      </c>
      <c r="G299" s="41">
        <v>37</v>
      </c>
      <c r="H299" s="41">
        <v>58</v>
      </c>
      <c r="I299" s="41">
        <v>64</v>
      </c>
      <c r="J299" s="41">
        <v>26</v>
      </c>
      <c r="K299" s="41">
        <v>85</v>
      </c>
      <c r="L299" s="41">
        <v>68</v>
      </c>
      <c r="M299" s="41">
        <v>40</v>
      </c>
      <c r="N299" s="13">
        <f t="shared" si="7"/>
        <v>755</v>
      </c>
    </row>
    <row r="300" spans="1:14" ht="12.75">
      <c r="A300" s="19" t="s">
        <v>149</v>
      </c>
      <c r="B300" s="43">
        <v>157</v>
      </c>
      <c r="C300" s="43">
        <v>127</v>
      </c>
      <c r="D300" s="185">
        <v>117</v>
      </c>
      <c r="E300" s="41">
        <v>58</v>
      </c>
      <c r="F300" s="185">
        <v>28</v>
      </c>
      <c r="G300" s="41">
        <v>46</v>
      </c>
      <c r="H300" s="41">
        <v>76</v>
      </c>
      <c r="I300" s="41">
        <v>71</v>
      </c>
      <c r="J300" s="41">
        <v>35</v>
      </c>
      <c r="K300" s="41">
        <v>132</v>
      </c>
      <c r="L300" s="41">
        <v>72</v>
      </c>
      <c r="M300" s="41">
        <v>46</v>
      </c>
      <c r="N300" s="13">
        <f t="shared" si="7"/>
        <v>965</v>
      </c>
    </row>
    <row r="301" spans="1:14" ht="12.75">
      <c r="A301" s="19" t="s">
        <v>54</v>
      </c>
      <c r="B301" s="43">
        <v>98</v>
      </c>
      <c r="C301" s="43">
        <v>72</v>
      </c>
      <c r="D301" s="43">
        <v>74</v>
      </c>
      <c r="E301" s="41">
        <v>25</v>
      </c>
      <c r="F301" s="185">
        <v>6</v>
      </c>
      <c r="G301" s="41">
        <v>31</v>
      </c>
      <c r="H301" s="41">
        <v>33</v>
      </c>
      <c r="I301" s="41">
        <v>38</v>
      </c>
      <c r="J301" s="41">
        <v>22</v>
      </c>
      <c r="K301" s="41">
        <v>55</v>
      </c>
      <c r="L301" s="41">
        <v>41</v>
      </c>
      <c r="M301" s="41">
        <v>22</v>
      </c>
      <c r="N301" s="13">
        <f t="shared" si="7"/>
        <v>517</v>
      </c>
    </row>
    <row r="302" spans="1:14" ht="12.75">
      <c r="A302" s="19" t="s">
        <v>150</v>
      </c>
      <c r="B302" s="43">
        <v>150</v>
      </c>
      <c r="C302" s="164">
        <v>107</v>
      </c>
      <c r="D302" s="185">
        <v>93</v>
      </c>
      <c r="E302" s="41">
        <v>40</v>
      </c>
      <c r="F302" s="185">
        <v>22</v>
      </c>
      <c r="G302" s="41">
        <v>36</v>
      </c>
      <c r="H302" s="41">
        <v>45</v>
      </c>
      <c r="I302" s="41">
        <v>68</v>
      </c>
      <c r="J302" s="41">
        <v>38</v>
      </c>
      <c r="K302" s="41">
        <v>108</v>
      </c>
      <c r="L302" s="41">
        <v>58</v>
      </c>
      <c r="M302" s="41">
        <v>33</v>
      </c>
      <c r="N302" s="13">
        <f t="shared" si="7"/>
        <v>798</v>
      </c>
    </row>
    <row r="303" spans="1:14" ht="12.75">
      <c r="A303" s="19" t="s">
        <v>151</v>
      </c>
      <c r="B303" s="43">
        <v>225</v>
      </c>
      <c r="C303" s="164">
        <v>160</v>
      </c>
      <c r="D303" s="185">
        <v>142</v>
      </c>
      <c r="E303" s="41">
        <v>67</v>
      </c>
      <c r="F303" s="185">
        <v>26</v>
      </c>
      <c r="G303" s="41">
        <v>53</v>
      </c>
      <c r="H303" s="41">
        <v>81</v>
      </c>
      <c r="I303" s="41">
        <v>85</v>
      </c>
      <c r="J303" s="41">
        <v>38</v>
      </c>
      <c r="K303" s="41">
        <v>160</v>
      </c>
      <c r="L303" s="41">
        <v>88</v>
      </c>
      <c r="M303" s="41">
        <v>55</v>
      </c>
      <c r="N303" s="13">
        <f t="shared" si="7"/>
        <v>1180</v>
      </c>
    </row>
    <row r="304" spans="1:14" ht="12.75">
      <c r="A304" s="19" t="s">
        <v>48</v>
      </c>
      <c r="B304" s="43">
        <v>2</v>
      </c>
      <c r="C304" s="43">
        <v>1</v>
      </c>
      <c r="D304" s="43">
        <v>4</v>
      </c>
      <c r="E304" s="41">
        <v>5</v>
      </c>
      <c r="F304" s="41">
        <v>1</v>
      </c>
      <c r="G304" s="41">
        <v>0</v>
      </c>
      <c r="H304" s="41">
        <v>3</v>
      </c>
      <c r="I304" s="41">
        <v>0</v>
      </c>
      <c r="J304" s="41">
        <v>2</v>
      </c>
      <c r="K304" s="41">
        <v>3</v>
      </c>
      <c r="L304" s="41">
        <v>1</v>
      </c>
      <c r="M304" s="41">
        <v>0</v>
      </c>
      <c r="N304" s="13">
        <f t="shared" si="7"/>
        <v>22</v>
      </c>
    </row>
    <row r="305" spans="1:14" ht="12.75">
      <c r="A305" s="19" t="s">
        <v>45</v>
      </c>
      <c r="B305" s="43">
        <v>0</v>
      </c>
      <c r="C305" s="43">
        <v>0</v>
      </c>
      <c r="D305" s="43">
        <v>0</v>
      </c>
      <c r="E305" s="41">
        <v>0</v>
      </c>
      <c r="F305" s="41">
        <v>0</v>
      </c>
      <c r="G305" s="41">
        <v>0</v>
      </c>
      <c r="H305" s="41">
        <v>5</v>
      </c>
      <c r="I305" s="41">
        <v>0</v>
      </c>
      <c r="J305" s="41">
        <v>0</v>
      </c>
      <c r="K305" s="41">
        <v>5</v>
      </c>
      <c r="L305" s="41">
        <v>0</v>
      </c>
      <c r="M305" s="41">
        <v>0</v>
      </c>
      <c r="N305" s="13">
        <f t="shared" si="7"/>
        <v>10</v>
      </c>
    </row>
    <row r="306" spans="1:14" ht="12.75">
      <c r="A306" s="19" t="s">
        <v>46</v>
      </c>
      <c r="B306" s="45">
        <v>749</v>
      </c>
      <c r="C306" s="184">
        <v>627</v>
      </c>
      <c r="D306" s="187">
        <v>380</v>
      </c>
      <c r="E306" s="50">
        <v>191</v>
      </c>
      <c r="F306" s="50">
        <v>57</v>
      </c>
      <c r="G306" s="50">
        <v>227</v>
      </c>
      <c r="H306" s="50">
        <v>249</v>
      </c>
      <c r="I306" s="50">
        <v>393</v>
      </c>
      <c r="J306" s="50">
        <v>146</v>
      </c>
      <c r="K306" s="50">
        <v>476</v>
      </c>
      <c r="L306" s="50">
        <v>237</v>
      </c>
      <c r="M306" s="50">
        <v>132</v>
      </c>
      <c r="N306" s="18">
        <f t="shared" si="7"/>
        <v>3864</v>
      </c>
    </row>
    <row r="307" spans="1:14" ht="12.75">
      <c r="A307" s="35"/>
      <c r="B307" s="78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128"/>
    </row>
    <row r="308" spans="1:14" ht="12.75">
      <c r="A308" s="127" t="s">
        <v>56</v>
      </c>
      <c r="B308" s="82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129"/>
    </row>
    <row r="309" spans="1:14" ht="12.75">
      <c r="A309" s="19" t="s">
        <v>154</v>
      </c>
      <c r="B309" s="46">
        <v>193</v>
      </c>
      <c r="C309" s="46">
        <v>134</v>
      </c>
      <c r="D309" s="46">
        <v>125</v>
      </c>
      <c r="E309" s="51">
        <v>44</v>
      </c>
      <c r="F309" s="186">
        <v>17</v>
      </c>
      <c r="G309" s="51">
        <v>47</v>
      </c>
      <c r="H309" s="51">
        <v>57</v>
      </c>
      <c r="I309" s="51">
        <v>80</v>
      </c>
      <c r="J309" s="51">
        <v>38</v>
      </c>
      <c r="K309" s="51">
        <v>116</v>
      </c>
      <c r="L309" s="51">
        <v>71</v>
      </c>
      <c r="M309" s="51">
        <v>37</v>
      </c>
      <c r="N309" s="123">
        <f>SUM(B309:M309)</f>
        <v>959</v>
      </c>
    </row>
    <row r="310" spans="1:14" ht="12.75">
      <c r="A310" s="21" t="s">
        <v>55</v>
      </c>
      <c r="B310" s="43">
        <v>48</v>
      </c>
      <c r="C310" s="164">
        <v>34</v>
      </c>
      <c r="D310" s="43">
        <v>38</v>
      </c>
      <c r="E310" s="41">
        <v>27</v>
      </c>
      <c r="F310" s="41">
        <v>11</v>
      </c>
      <c r="G310" s="41">
        <v>21</v>
      </c>
      <c r="H310" s="41">
        <v>23</v>
      </c>
      <c r="I310" s="41">
        <v>33</v>
      </c>
      <c r="J310" s="41">
        <v>16</v>
      </c>
      <c r="K310" s="41">
        <v>57</v>
      </c>
      <c r="L310" s="41">
        <v>25</v>
      </c>
      <c r="M310" s="41">
        <v>22</v>
      </c>
      <c r="N310" s="13">
        <f>SUM(B310:M310)</f>
        <v>355</v>
      </c>
    </row>
    <row r="311" spans="1:14" ht="12.75">
      <c r="A311" s="21" t="s">
        <v>45</v>
      </c>
      <c r="B311" s="43">
        <v>0</v>
      </c>
      <c r="C311" s="43">
        <v>0</v>
      </c>
      <c r="D311" s="43">
        <v>0</v>
      </c>
      <c r="E311" s="41">
        <v>0</v>
      </c>
      <c r="F311" s="41">
        <v>0</v>
      </c>
      <c r="G311" s="41">
        <v>0</v>
      </c>
      <c r="H311" s="41">
        <v>0</v>
      </c>
      <c r="I311" s="41">
        <v>0</v>
      </c>
      <c r="J311" s="41">
        <v>0</v>
      </c>
      <c r="K311" s="41">
        <v>0</v>
      </c>
      <c r="L311" s="41">
        <v>0</v>
      </c>
      <c r="M311" s="41">
        <v>0</v>
      </c>
      <c r="N311" s="13">
        <f>SUM(B311:M311)</f>
        <v>0</v>
      </c>
    </row>
    <row r="312" spans="1:14" ht="12.75">
      <c r="A312" s="21" t="s">
        <v>46</v>
      </c>
      <c r="B312" s="45">
        <v>126</v>
      </c>
      <c r="C312" s="184">
        <v>111</v>
      </c>
      <c r="D312" s="187">
        <v>63</v>
      </c>
      <c r="E312" s="50">
        <v>33</v>
      </c>
      <c r="F312" s="50">
        <v>12</v>
      </c>
      <c r="G312" s="50">
        <v>32</v>
      </c>
      <c r="H312" s="50">
        <v>50</v>
      </c>
      <c r="I312" s="50">
        <v>57</v>
      </c>
      <c r="J312" s="50">
        <v>21</v>
      </c>
      <c r="K312" s="50">
        <v>82</v>
      </c>
      <c r="L312" s="50">
        <v>42</v>
      </c>
      <c r="M312" s="50">
        <v>25</v>
      </c>
      <c r="N312" s="18">
        <f>SUM(B312:M312)</f>
        <v>654</v>
      </c>
    </row>
    <row r="313" spans="1:14" ht="12.75">
      <c r="A313" s="74"/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25"/>
    </row>
    <row r="314" spans="1:14" ht="12.75">
      <c r="A314" s="19" t="s">
        <v>155</v>
      </c>
      <c r="B314" s="46">
        <v>192</v>
      </c>
      <c r="C314" s="46">
        <v>122</v>
      </c>
      <c r="D314" s="46">
        <v>130</v>
      </c>
      <c r="E314" s="51">
        <v>43</v>
      </c>
      <c r="F314" s="51">
        <v>17</v>
      </c>
      <c r="G314" s="51">
        <v>40</v>
      </c>
      <c r="H314" s="51">
        <v>51</v>
      </c>
      <c r="I314" s="51">
        <v>74</v>
      </c>
      <c r="J314" s="51">
        <v>33</v>
      </c>
      <c r="K314" s="51">
        <v>110</v>
      </c>
      <c r="L314" s="51">
        <v>72</v>
      </c>
      <c r="M314" s="51">
        <v>37</v>
      </c>
      <c r="N314" s="123">
        <f>SUM(B314:M314)</f>
        <v>921</v>
      </c>
    </row>
    <row r="315" spans="1:14" ht="12.75">
      <c r="A315" s="21" t="s">
        <v>55</v>
      </c>
      <c r="B315" s="43">
        <v>44</v>
      </c>
      <c r="C315" s="164">
        <v>39</v>
      </c>
      <c r="D315" s="43">
        <v>35</v>
      </c>
      <c r="E315" s="41">
        <v>27</v>
      </c>
      <c r="F315" s="185">
        <v>11</v>
      </c>
      <c r="G315" s="41">
        <v>28</v>
      </c>
      <c r="H315" s="41">
        <v>27</v>
      </c>
      <c r="I315" s="41">
        <v>39</v>
      </c>
      <c r="J315" s="41">
        <v>16</v>
      </c>
      <c r="K315" s="41">
        <v>58</v>
      </c>
      <c r="L315" s="41">
        <v>25</v>
      </c>
      <c r="M315" s="41">
        <v>22</v>
      </c>
      <c r="N315" s="13">
        <f>SUM(B315:M315)</f>
        <v>371</v>
      </c>
    </row>
    <row r="316" spans="1:14" ht="12.75">
      <c r="A316" s="21" t="s">
        <v>45</v>
      </c>
      <c r="B316" s="43">
        <v>0</v>
      </c>
      <c r="C316" s="43">
        <v>0</v>
      </c>
      <c r="D316" s="43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13">
        <f>SUM(B316:M316)</f>
        <v>0</v>
      </c>
    </row>
    <row r="317" spans="1:14" ht="12.75">
      <c r="A317" s="21" t="s">
        <v>46</v>
      </c>
      <c r="B317" s="45">
        <v>131</v>
      </c>
      <c r="C317" s="184">
        <v>118</v>
      </c>
      <c r="D317" s="187">
        <v>61</v>
      </c>
      <c r="E317" s="50">
        <v>34</v>
      </c>
      <c r="F317" s="50">
        <v>12</v>
      </c>
      <c r="G317" s="50">
        <v>32</v>
      </c>
      <c r="H317" s="50">
        <v>52</v>
      </c>
      <c r="I317" s="50">
        <v>57</v>
      </c>
      <c r="J317" s="50">
        <v>26</v>
      </c>
      <c r="K317" s="50">
        <v>87</v>
      </c>
      <c r="L317" s="50">
        <v>41</v>
      </c>
      <c r="M317" s="50">
        <v>25</v>
      </c>
      <c r="N317" s="18">
        <f>SUM(B317:M317)</f>
        <v>676</v>
      </c>
    </row>
    <row r="318" spans="1:14" ht="12.75">
      <c r="A318" s="74"/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25"/>
    </row>
    <row r="319" spans="1:14" ht="12.75">
      <c r="A319" s="19" t="s">
        <v>156</v>
      </c>
      <c r="B319" s="46">
        <v>166</v>
      </c>
      <c r="C319" s="46">
        <v>103</v>
      </c>
      <c r="D319" s="46">
        <v>114</v>
      </c>
      <c r="E319" s="51">
        <v>34</v>
      </c>
      <c r="F319" s="51">
        <v>14</v>
      </c>
      <c r="G319" s="51">
        <v>34</v>
      </c>
      <c r="H319" s="51">
        <v>40</v>
      </c>
      <c r="I319" s="51">
        <v>58</v>
      </c>
      <c r="J319" s="51">
        <v>27</v>
      </c>
      <c r="K319" s="51">
        <v>93</v>
      </c>
      <c r="L319" s="51">
        <v>63</v>
      </c>
      <c r="M319" s="51">
        <v>33</v>
      </c>
      <c r="N319" s="123">
        <f>SUM(B319:M319)</f>
        <v>779</v>
      </c>
    </row>
    <row r="320" spans="1:14" ht="12.75">
      <c r="A320" s="21" t="s">
        <v>55</v>
      </c>
      <c r="B320" s="43">
        <v>66</v>
      </c>
      <c r="C320" s="164">
        <v>52</v>
      </c>
      <c r="D320" s="43">
        <v>46</v>
      </c>
      <c r="E320" s="41">
        <v>33</v>
      </c>
      <c r="F320" s="185">
        <v>14</v>
      </c>
      <c r="G320" s="41">
        <v>34</v>
      </c>
      <c r="H320" s="41">
        <v>39</v>
      </c>
      <c r="I320" s="41">
        <v>50</v>
      </c>
      <c r="J320" s="41">
        <v>20</v>
      </c>
      <c r="K320" s="41">
        <v>70</v>
      </c>
      <c r="L320" s="41">
        <v>35</v>
      </c>
      <c r="M320" s="41">
        <v>25</v>
      </c>
      <c r="N320" s="13">
        <f>SUM(B320:M320)</f>
        <v>484</v>
      </c>
    </row>
    <row r="321" spans="1:14" ht="12.75">
      <c r="A321" s="21" t="s">
        <v>45</v>
      </c>
      <c r="B321" s="43">
        <v>0</v>
      </c>
      <c r="C321" s="43">
        <v>0</v>
      </c>
      <c r="D321" s="43">
        <v>0</v>
      </c>
      <c r="E321" s="41">
        <v>0</v>
      </c>
      <c r="F321" s="41">
        <v>0</v>
      </c>
      <c r="G321" s="41">
        <v>0</v>
      </c>
      <c r="H321" s="41">
        <v>0</v>
      </c>
      <c r="I321" s="41">
        <v>1</v>
      </c>
      <c r="J321" s="41">
        <v>0</v>
      </c>
      <c r="K321" s="41">
        <v>0</v>
      </c>
      <c r="L321" s="41">
        <v>0</v>
      </c>
      <c r="M321" s="41">
        <v>0</v>
      </c>
      <c r="N321" s="13">
        <f>SUM(B321:M321)</f>
        <v>1</v>
      </c>
    </row>
    <row r="322" spans="1:14" ht="12.75">
      <c r="A322" s="21" t="s">
        <v>46</v>
      </c>
      <c r="B322" s="45">
        <v>135</v>
      </c>
      <c r="C322" s="184">
        <v>124</v>
      </c>
      <c r="D322" s="187">
        <v>66</v>
      </c>
      <c r="E322" s="50">
        <v>37</v>
      </c>
      <c r="F322" s="50">
        <v>12</v>
      </c>
      <c r="G322" s="50">
        <v>32</v>
      </c>
      <c r="H322" s="50">
        <v>51</v>
      </c>
      <c r="I322" s="50">
        <v>61</v>
      </c>
      <c r="J322" s="50">
        <v>28</v>
      </c>
      <c r="K322" s="50">
        <v>92</v>
      </c>
      <c r="L322" s="50">
        <v>40</v>
      </c>
      <c r="M322" s="50">
        <v>26</v>
      </c>
      <c r="N322" s="18">
        <f>SUM(B322:M322)</f>
        <v>704</v>
      </c>
    </row>
    <row r="323" spans="1:14" ht="12.75">
      <c r="A323" s="35"/>
      <c r="B323" s="78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216"/>
    </row>
    <row r="324" spans="1:14" ht="12.75">
      <c r="A324" s="127" t="s">
        <v>57</v>
      </c>
      <c r="B324" s="82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218"/>
    </row>
    <row r="325" spans="1:14" ht="12.75">
      <c r="A325" s="19" t="s">
        <v>157</v>
      </c>
      <c r="B325" s="46">
        <v>193</v>
      </c>
      <c r="C325" s="46">
        <v>133</v>
      </c>
      <c r="D325" s="46">
        <v>119</v>
      </c>
      <c r="E325" s="51">
        <v>39</v>
      </c>
      <c r="F325" s="51">
        <v>17</v>
      </c>
      <c r="G325" s="51">
        <v>46</v>
      </c>
      <c r="H325" s="51">
        <v>55</v>
      </c>
      <c r="I325" s="51">
        <v>74</v>
      </c>
      <c r="J325" s="51">
        <v>29</v>
      </c>
      <c r="K325" s="51">
        <v>105</v>
      </c>
      <c r="L325" s="51">
        <v>64</v>
      </c>
      <c r="M325" s="51">
        <v>38</v>
      </c>
      <c r="N325" s="123">
        <f>SUM(B325:M325)</f>
        <v>912</v>
      </c>
    </row>
    <row r="326" spans="1:14" ht="12.75">
      <c r="A326" s="21" t="s">
        <v>55</v>
      </c>
      <c r="B326" s="43">
        <v>43</v>
      </c>
      <c r="C326" s="164">
        <v>30</v>
      </c>
      <c r="D326" s="43">
        <v>40</v>
      </c>
      <c r="E326" s="41">
        <v>27</v>
      </c>
      <c r="F326" s="185">
        <v>10</v>
      </c>
      <c r="G326" s="41">
        <v>25</v>
      </c>
      <c r="H326" s="41">
        <v>23</v>
      </c>
      <c r="I326" s="41">
        <v>35</v>
      </c>
      <c r="J326" s="41">
        <v>18</v>
      </c>
      <c r="K326" s="41">
        <v>57</v>
      </c>
      <c r="L326" s="41">
        <v>30</v>
      </c>
      <c r="M326" s="41">
        <v>21</v>
      </c>
      <c r="N326" s="13">
        <f>SUM(B326:M326)</f>
        <v>359</v>
      </c>
    </row>
    <row r="327" spans="1:14" ht="12.75">
      <c r="A327" s="21" t="s">
        <v>45</v>
      </c>
      <c r="B327" s="43">
        <v>0</v>
      </c>
      <c r="C327" s="43">
        <v>0</v>
      </c>
      <c r="D327" s="43">
        <v>0</v>
      </c>
      <c r="E327" s="41">
        <v>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13">
        <f>SUM(B327:M327)</f>
        <v>0</v>
      </c>
    </row>
    <row r="328" spans="1:14" ht="12.75">
      <c r="A328" s="21" t="s">
        <v>46</v>
      </c>
      <c r="B328" s="45">
        <v>131</v>
      </c>
      <c r="C328" s="184">
        <v>116</v>
      </c>
      <c r="D328" s="187">
        <v>67</v>
      </c>
      <c r="E328" s="50">
        <v>38</v>
      </c>
      <c r="F328" s="50">
        <v>13</v>
      </c>
      <c r="G328" s="50">
        <v>29</v>
      </c>
      <c r="H328" s="50">
        <v>52</v>
      </c>
      <c r="I328" s="50">
        <v>61</v>
      </c>
      <c r="J328" s="50">
        <v>28</v>
      </c>
      <c r="K328" s="50">
        <v>93</v>
      </c>
      <c r="L328" s="50">
        <v>44</v>
      </c>
      <c r="M328" s="50">
        <v>25</v>
      </c>
      <c r="N328" s="18">
        <f>SUM(B328:M328)</f>
        <v>697</v>
      </c>
    </row>
    <row r="329" spans="1:14" ht="12.75">
      <c r="A329" s="74"/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25"/>
    </row>
    <row r="330" spans="1:14" ht="12.75">
      <c r="A330" s="19" t="s">
        <v>158</v>
      </c>
      <c r="B330" s="46">
        <v>193</v>
      </c>
      <c r="C330" s="183">
        <v>119</v>
      </c>
      <c r="D330" s="46">
        <v>130</v>
      </c>
      <c r="E330" s="51">
        <v>38</v>
      </c>
      <c r="F330" s="186">
        <v>20</v>
      </c>
      <c r="G330" s="51">
        <v>47</v>
      </c>
      <c r="H330" s="51">
        <v>53</v>
      </c>
      <c r="I330" s="51">
        <v>79</v>
      </c>
      <c r="J330" s="51">
        <v>34</v>
      </c>
      <c r="K330" s="51">
        <v>108</v>
      </c>
      <c r="L330" s="51">
        <v>66</v>
      </c>
      <c r="M330" s="51">
        <v>41</v>
      </c>
      <c r="N330" s="123">
        <f>SUM(B330:M330)</f>
        <v>928</v>
      </c>
    </row>
    <row r="331" spans="1:14" ht="12.75">
      <c r="A331" s="21" t="s">
        <v>55</v>
      </c>
      <c r="B331" s="43">
        <v>43</v>
      </c>
      <c r="C331" s="43">
        <v>37</v>
      </c>
      <c r="D331" s="43">
        <v>32</v>
      </c>
      <c r="E331" s="41">
        <v>30</v>
      </c>
      <c r="F331" s="41">
        <v>9</v>
      </c>
      <c r="G331" s="41">
        <v>22</v>
      </c>
      <c r="H331" s="41">
        <v>25</v>
      </c>
      <c r="I331" s="41">
        <v>30</v>
      </c>
      <c r="J331" s="41">
        <v>16</v>
      </c>
      <c r="K331" s="41">
        <v>58</v>
      </c>
      <c r="L331" s="41">
        <v>27</v>
      </c>
      <c r="M331" s="41">
        <v>19</v>
      </c>
      <c r="N331" s="13">
        <f>SUM(B331:M331)</f>
        <v>348</v>
      </c>
    </row>
    <row r="332" spans="1:14" ht="12.75">
      <c r="A332" s="21" t="s">
        <v>45</v>
      </c>
      <c r="B332" s="43">
        <v>0</v>
      </c>
      <c r="C332" s="43">
        <v>0</v>
      </c>
      <c r="D332" s="43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1</v>
      </c>
      <c r="J332" s="41">
        <v>0</v>
      </c>
      <c r="K332" s="41">
        <v>0</v>
      </c>
      <c r="L332" s="41">
        <v>0</v>
      </c>
      <c r="M332" s="41">
        <v>0</v>
      </c>
      <c r="N332" s="13">
        <f>SUM(B332:M332)</f>
        <v>1</v>
      </c>
    </row>
    <row r="333" spans="1:14" ht="12.75">
      <c r="A333" s="21" t="s">
        <v>46</v>
      </c>
      <c r="B333" s="45">
        <v>131</v>
      </c>
      <c r="C333" s="184">
        <v>123</v>
      </c>
      <c r="D333" s="187">
        <v>64</v>
      </c>
      <c r="E333" s="50">
        <v>36</v>
      </c>
      <c r="F333" s="50">
        <v>11</v>
      </c>
      <c r="G333" s="50">
        <v>31</v>
      </c>
      <c r="H333" s="50">
        <v>52</v>
      </c>
      <c r="I333" s="50">
        <v>60</v>
      </c>
      <c r="J333" s="50">
        <v>25</v>
      </c>
      <c r="K333" s="50">
        <v>89</v>
      </c>
      <c r="L333" s="50">
        <v>45</v>
      </c>
      <c r="M333" s="50">
        <v>24</v>
      </c>
      <c r="N333" s="18">
        <f>SUM(B333:M333)</f>
        <v>691</v>
      </c>
    </row>
    <row r="334" spans="1:14" ht="12.75">
      <c r="A334" s="74"/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25"/>
    </row>
    <row r="335" spans="1:14" ht="12.75">
      <c r="A335" s="19" t="s">
        <v>159</v>
      </c>
      <c r="B335" s="46">
        <v>175</v>
      </c>
      <c r="C335" s="46">
        <v>121</v>
      </c>
      <c r="D335" s="46">
        <v>116</v>
      </c>
      <c r="E335" s="51">
        <v>36</v>
      </c>
      <c r="F335" s="51">
        <v>18</v>
      </c>
      <c r="G335" s="51">
        <v>44</v>
      </c>
      <c r="H335" s="51">
        <v>53</v>
      </c>
      <c r="I335" s="51">
        <v>68</v>
      </c>
      <c r="J335" s="51">
        <v>31</v>
      </c>
      <c r="K335" s="51">
        <v>106</v>
      </c>
      <c r="L335" s="51">
        <v>73</v>
      </c>
      <c r="M335" s="51">
        <v>40</v>
      </c>
      <c r="N335" s="123">
        <f>SUM(B335:M335)</f>
        <v>881</v>
      </c>
    </row>
    <row r="336" spans="1:14" ht="12.75">
      <c r="A336" s="21" t="s">
        <v>55</v>
      </c>
      <c r="B336" s="43">
        <v>59</v>
      </c>
      <c r="C336" s="164">
        <v>38</v>
      </c>
      <c r="D336" s="43">
        <v>42</v>
      </c>
      <c r="E336" s="41">
        <v>30</v>
      </c>
      <c r="F336" s="185">
        <v>11</v>
      </c>
      <c r="G336" s="41">
        <v>23</v>
      </c>
      <c r="H336" s="41">
        <v>25</v>
      </c>
      <c r="I336" s="41">
        <v>40</v>
      </c>
      <c r="J336" s="41">
        <v>17</v>
      </c>
      <c r="K336" s="41">
        <v>56</v>
      </c>
      <c r="L336" s="41">
        <v>23</v>
      </c>
      <c r="M336" s="41">
        <v>19</v>
      </c>
      <c r="N336" s="13">
        <f>SUM(B336:M336)</f>
        <v>383</v>
      </c>
    </row>
    <row r="337" spans="1:14" ht="12.75">
      <c r="A337" s="21" t="s">
        <v>45</v>
      </c>
      <c r="B337" s="43">
        <v>0</v>
      </c>
      <c r="C337" s="43">
        <v>0</v>
      </c>
      <c r="D337" s="43">
        <v>0</v>
      </c>
      <c r="E337" s="41">
        <v>0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13">
        <f>SUM(B337:M337)</f>
        <v>0</v>
      </c>
    </row>
    <row r="338" spans="1:14" ht="12.75">
      <c r="A338" s="21" t="s">
        <v>46</v>
      </c>
      <c r="B338" s="45">
        <v>133</v>
      </c>
      <c r="C338" s="184">
        <v>120</v>
      </c>
      <c r="D338" s="187">
        <v>68</v>
      </c>
      <c r="E338" s="50">
        <v>38</v>
      </c>
      <c r="F338" s="50">
        <v>11</v>
      </c>
      <c r="G338" s="50">
        <v>33</v>
      </c>
      <c r="H338" s="50">
        <v>52</v>
      </c>
      <c r="I338" s="50">
        <v>62</v>
      </c>
      <c r="J338" s="50">
        <v>27</v>
      </c>
      <c r="K338" s="50">
        <v>93</v>
      </c>
      <c r="L338" s="50">
        <v>42</v>
      </c>
      <c r="M338" s="50">
        <v>25</v>
      </c>
      <c r="N338" s="18">
        <f>SUM(B338:M338)</f>
        <v>704</v>
      </c>
    </row>
    <row r="339" spans="1:14" ht="12.75">
      <c r="A339" s="74"/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25"/>
    </row>
    <row r="340" spans="1:14" ht="12.75">
      <c r="A340" s="19" t="s">
        <v>160</v>
      </c>
      <c r="B340" s="46">
        <v>181</v>
      </c>
      <c r="C340" s="183">
        <v>127</v>
      </c>
      <c r="D340" s="46">
        <v>113</v>
      </c>
      <c r="E340" s="51">
        <v>37</v>
      </c>
      <c r="F340" s="186">
        <v>21</v>
      </c>
      <c r="G340" s="51">
        <v>44</v>
      </c>
      <c r="H340" s="51">
        <v>54</v>
      </c>
      <c r="I340" s="51">
        <v>75</v>
      </c>
      <c r="J340" s="51">
        <v>27</v>
      </c>
      <c r="K340" s="51">
        <v>103</v>
      </c>
      <c r="L340" s="51">
        <v>70</v>
      </c>
      <c r="M340" s="51">
        <v>41</v>
      </c>
      <c r="N340" s="123">
        <f>SUM(B340:M340)</f>
        <v>893</v>
      </c>
    </row>
    <row r="341" spans="1:14" ht="12.75">
      <c r="A341" s="21" t="s">
        <v>55</v>
      </c>
      <c r="B341" s="43">
        <v>50</v>
      </c>
      <c r="C341" s="43">
        <v>31</v>
      </c>
      <c r="D341" s="43">
        <v>42</v>
      </c>
      <c r="E341" s="41">
        <v>26</v>
      </c>
      <c r="F341" s="41">
        <v>8</v>
      </c>
      <c r="G341" s="41">
        <v>23</v>
      </c>
      <c r="H341" s="41">
        <v>24</v>
      </c>
      <c r="I341" s="41">
        <v>32</v>
      </c>
      <c r="J341" s="41">
        <v>21</v>
      </c>
      <c r="K341" s="41">
        <v>59</v>
      </c>
      <c r="L341" s="41">
        <v>22</v>
      </c>
      <c r="M341" s="41">
        <v>18</v>
      </c>
      <c r="N341" s="13">
        <f>SUM(B341:M341)</f>
        <v>356</v>
      </c>
    </row>
    <row r="342" spans="1:14" ht="12.75">
      <c r="A342" s="21" t="s">
        <v>45</v>
      </c>
      <c r="B342" s="43">
        <v>0</v>
      </c>
      <c r="C342" s="43">
        <v>0</v>
      </c>
      <c r="D342" s="43">
        <v>0</v>
      </c>
      <c r="E342" s="41">
        <v>0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13">
        <f>SUM(B342:M342)</f>
        <v>0</v>
      </c>
    </row>
    <row r="343" spans="1:14" ht="12.75">
      <c r="A343" s="21" t="s">
        <v>46</v>
      </c>
      <c r="B343" s="45">
        <v>136</v>
      </c>
      <c r="C343" s="184">
        <v>121</v>
      </c>
      <c r="D343" s="187">
        <v>71</v>
      </c>
      <c r="E343" s="50">
        <v>41</v>
      </c>
      <c r="F343" s="50">
        <v>11</v>
      </c>
      <c r="G343" s="50">
        <v>33</v>
      </c>
      <c r="H343" s="50">
        <v>52</v>
      </c>
      <c r="I343" s="50">
        <v>63</v>
      </c>
      <c r="J343" s="50">
        <v>27</v>
      </c>
      <c r="K343" s="50">
        <v>93</v>
      </c>
      <c r="L343" s="50">
        <v>46</v>
      </c>
      <c r="M343" s="50">
        <v>25</v>
      </c>
      <c r="N343" s="18">
        <f>SUM(B343:M343)</f>
        <v>719</v>
      </c>
    </row>
    <row r="344" spans="1:14" ht="12.75">
      <c r="A344" s="35"/>
      <c r="B344" s="78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216"/>
    </row>
    <row r="345" spans="1:14" ht="12.75">
      <c r="A345" s="127" t="s">
        <v>58</v>
      </c>
      <c r="B345" s="82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218"/>
    </row>
    <row r="346" spans="1:14" ht="12.75">
      <c r="A346" s="19" t="s">
        <v>161</v>
      </c>
      <c r="B346" s="46">
        <v>190</v>
      </c>
      <c r="C346" s="46">
        <v>139</v>
      </c>
      <c r="D346" s="46">
        <v>126</v>
      </c>
      <c r="E346" s="51">
        <v>44</v>
      </c>
      <c r="F346" s="186">
        <v>20</v>
      </c>
      <c r="G346" s="51">
        <v>47</v>
      </c>
      <c r="H346" s="51">
        <v>53</v>
      </c>
      <c r="I346" s="51">
        <v>78</v>
      </c>
      <c r="J346" s="51">
        <v>35</v>
      </c>
      <c r="K346" s="51">
        <v>106</v>
      </c>
      <c r="L346" s="51">
        <v>73</v>
      </c>
      <c r="M346" s="51">
        <v>42</v>
      </c>
      <c r="N346" s="123">
        <f>SUM(B346:M346)</f>
        <v>953</v>
      </c>
    </row>
    <row r="347" spans="1:14" ht="12.75">
      <c r="A347" s="21" t="s">
        <v>55</v>
      </c>
      <c r="B347" s="43">
        <v>45</v>
      </c>
      <c r="C347" s="164">
        <v>26</v>
      </c>
      <c r="D347" s="43">
        <v>32</v>
      </c>
      <c r="E347" s="41">
        <v>22</v>
      </c>
      <c r="F347" s="41">
        <v>9</v>
      </c>
      <c r="G347" s="41">
        <v>21</v>
      </c>
      <c r="H347" s="41">
        <v>27</v>
      </c>
      <c r="I347" s="41">
        <v>33</v>
      </c>
      <c r="J347" s="41">
        <v>15</v>
      </c>
      <c r="K347" s="41">
        <v>57</v>
      </c>
      <c r="L347" s="41">
        <v>20</v>
      </c>
      <c r="M347" s="41">
        <v>17</v>
      </c>
      <c r="N347" s="13">
        <f>SUM(B347:M347)</f>
        <v>324</v>
      </c>
    </row>
    <row r="348" spans="1:14" ht="12.75">
      <c r="A348" s="21" t="s">
        <v>45</v>
      </c>
      <c r="B348" s="43">
        <v>0</v>
      </c>
      <c r="C348" s="43">
        <v>0</v>
      </c>
      <c r="D348" s="43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13">
        <f>SUM(B348:M348)</f>
        <v>0</v>
      </c>
    </row>
    <row r="349" spans="1:14" ht="12.75">
      <c r="A349" s="132" t="s">
        <v>46</v>
      </c>
      <c r="B349" s="45">
        <v>132</v>
      </c>
      <c r="C349" s="184">
        <v>114</v>
      </c>
      <c r="D349" s="187">
        <v>68</v>
      </c>
      <c r="E349" s="50">
        <v>38</v>
      </c>
      <c r="F349" s="50">
        <v>11</v>
      </c>
      <c r="G349" s="50">
        <v>32</v>
      </c>
      <c r="H349" s="50">
        <v>50</v>
      </c>
      <c r="I349" s="50">
        <v>59</v>
      </c>
      <c r="J349" s="50">
        <v>25</v>
      </c>
      <c r="K349" s="50">
        <v>92</v>
      </c>
      <c r="L349" s="50">
        <v>45</v>
      </c>
      <c r="M349" s="50">
        <v>25</v>
      </c>
      <c r="N349" s="18">
        <f>SUM(B349:M349)</f>
        <v>691</v>
      </c>
    </row>
    <row r="350" spans="1:14" ht="12.75">
      <c r="A350" s="35"/>
      <c r="B350" s="214"/>
      <c r="C350" s="214"/>
      <c r="D350" s="214"/>
      <c r="E350" s="214"/>
      <c r="F350" s="214"/>
      <c r="G350" s="214"/>
      <c r="H350" s="214"/>
      <c r="I350" s="214"/>
      <c r="J350" s="214"/>
      <c r="K350" s="214"/>
      <c r="L350" s="214"/>
      <c r="M350" s="214"/>
      <c r="N350" s="133"/>
    </row>
    <row r="351" ht="12.75">
      <c r="A351" s="59"/>
    </row>
  </sheetData>
  <sheetProtection/>
  <mergeCells count="55">
    <mergeCell ref="N344:N345"/>
    <mergeCell ref="B350:M350"/>
    <mergeCell ref="N323:N324"/>
    <mergeCell ref="N282:N283"/>
    <mergeCell ref="N289:N290"/>
    <mergeCell ref="N295:N296"/>
    <mergeCell ref="N272:N273"/>
    <mergeCell ref="N277:N278"/>
    <mergeCell ref="N260:N261"/>
    <mergeCell ref="N266:N267"/>
    <mergeCell ref="N248:N249"/>
    <mergeCell ref="N254:N255"/>
    <mergeCell ref="N243:N244"/>
    <mergeCell ref="N232:N233"/>
    <mergeCell ref="N237:N238"/>
    <mergeCell ref="N227:N228"/>
    <mergeCell ref="N217:N218"/>
    <mergeCell ref="N222:N223"/>
    <mergeCell ref="N211:N212"/>
    <mergeCell ref="N201:N202"/>
    <mergeCell ref="N206:N207"/>
    <mergeCell ref="N195:N196"/>
    <mergeCell ref="N185:N186"/>
    <mergeCell ref="N190:N191"/>
    <mergeCell ref="N180:N181"/>
    <mergeCell ref="N169:N170"/>
    <mergeCell ref="N175:N176"/>
    <mergeCell ref="N164:N165"/>
    <mergeCell ref="N153:N154"/>
    <mergeCell ref="N159:N160"/>
    <mergeCell ref="N72:N74"/>
    <mergeCell ref="N81:N82"/>
    <mergeCell ref="N87:N88"/>
    <mergeCell ref="N147:N148"/>
    <mergeCell ref="N137:N138"/>
    <mergeCell ref="N142:N143"/>
    <mergeCell ref="N132:N133"/>
    <mergeCell ref="N119:N120"/>
    <mergeCell ref="N126:N127"/>
    <mergeCell ref="N58:N59"/>
    <mergeCell ref="N65:N66"/>
    <mergeCell ref="N26:N27"/>
    <mergeCell ref="N34:N35"/>
    <mergeCell ref="N42:N43"/>
    <mergeCell ref="N114:N115"/>
    <mergeCell ref="N104:N105"/>
    <mergeCell ref="N109:N110"/>
    <mergeCell ref="N93:N94"/>
    <mergeCell ref="N99:N100"/>
    <mergeCell ref="A1:N1"/>
    <mergeCell ref="A2:N2"/>
    <mergeCell ref="A4:N4"/>
    <mergeCell ref="N6:N8"/>
    <mergeCell ref="N16:N18"/>
    <mergeCell ref="N50:N51"/>
  </mergeCells>
  <printOptions gridLines="1"/>
  <pageMargins left="0.25" right="0.25" top="0.75" bottom="0.75" header="0.3" footer="0.3"/>
  <pageSetup orientation="landscape" paperSize="5" r:id="rId1"/>
  <headerFooter alignWithMargins="0">
    <oddFooter>&amp;C&amp;P of 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pane xSplit="14" ySplit="22" topLeftCell="O23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S71" sqref="S71"/>
    </sheetView>
  </sheetViews>
  <sheetFormatPr defaultColWidth="9.140625" defaultRowHeight="12.75"/>
  <cols>
    <col min="1" max="1" width="27.7109375" style="0" customWidth="1"/>
    <col min="2" max="14" width="8.28125" style="0" customWidth="1"/>
    <col min="15" max="15" width="10.7109375" style="0" customWidth="1"/>
    <col min="16" max="16" width="8.28125" style="0" customWidth="1"/>
    <col min="17" max="17" width="9.140625" style="6" customWidth="1"/>
  </cols>
  <sheetData>
    <row r="1" spans="1:16" ht="18" customHeight="1">
      <c r="A1" s="195" t="s">
        <v>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7" ht="15" customHeight="1" thickBo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6" t="s">
        <v>1</v>
      </c>
    </row>
    <row r="3" spans="1:16" ht="15" customHeight="1" thickBot="1">
      <c r="A3" s="1" t="s">
        <v>3</v>
      </c>
      <c r="B3" s="15">
        <v>34</v>
      </c>
      <c r="C3" s="15">
        <v>45</v>
      </c>
      <c r="D3" s="15">
        <v>58</v>
      </c>
      <c r="E3" s="15">
        <v>26</v>
      </c>
      <c r="F3" s="15">
        <v>33</v>
      </c>
      <c r="G3" s="16">
        <v>29</v>
      </c>
      <c r="H3" s="16">
        <v>14</v>
      </c>
      <c r="I3" s="16">
        <v>43</v>
      </c>
      <c r="J3" s="16">
        <v>36</v>
      </c>
      <c r="K3" s="16">
        <v>38</v>
      </c>
      <c r="L3" s="16">
        <v>29</v>
      </c>
      <c r="M3" s="16">
        <v>58</v>
      </c>
      <c r="N3" s="16">
        <v>53</v>
      </c>
      <c r="O3" s="16">
        <v>0</v>
      </c>
      <c r="P3" s="17">
        <f>SUM(B3:O3)</f>
        <v>496</v>
      </c>
    </row>
    <row r="4" spans="1:17" ht="13.5" thickBot="1">
      <c r="A4" s="196" t="s">
        <v>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9" t="s">
        <v>19</v>
      </c>
    </row>
    <row r="5" spans="1:17" ht="15.75" customHeight="1" thickBot="1">
      <c r="A5" s="3"/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47</v>
      </c>
      <c r="K5" s="5" t="s">
        <v>12</v>
      </c>
      <c r="L5" s="5" t="s">
        <v>13</v>
      </c>
      <c r="M5" s="4" t="s">
        <v>14</v>
      </c>
      <c r="N5" s="5" t="s">
        <v>15</v>
      </c>
      <c r="O5" s="5" t="s">
        <v>17</v>
      </c>
      <c r="P5" s="8" t="s">
        <v>16</v>
      </c>
      <c r="Q5" s="7" t="s">
        <v>18</v>
      </c>
    </row>
    <row r="6" spans="1:16" ht="12.75">
      <c r="A6" s="2" t="s">
        <v>0</v>
      </c>
      <c r="B6" s="11" t="s">
        <v>1</v>
      </c>
      <c r="C6" s="11" t="s">
        <v>1</v>
      </c>
      <c r="D6" s="14" t="s">
        <v>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 t="s">
        <v>1</v>
      </c>
    </row>
    <row r="7" spans="1:17" ht="12.75">
      <c r="A7" s="19" t="s">
        <v>20</v>
      </c>
      <c r="B7" s="20">
        <v>14</v>
      </c>
      <c r="C7" s="20">
        <v>21</v>
      </c>
      <c r="D7" s="21">
        <v>33</v>
      </c>
      <c r="E7" s="20">
        <v>15</v>
      </c>
      <c r="F7" s="20">
        <v>15</v>
      </c>
      <c r="G7" s="20">
        <v>16</v>
      </c>
      <c r="H7" s="20">
        <v>3</v>
      </c>
      <c r="I7" s="20">
        <v>19</v>
      </c>
      <c r="J7" s="20">
        <v>19</v>
      </c>
      <c r="K7" s="20">
        <v>15</v>
      </c>
      <c r="L7" s="20">
        <v>7</v>
      </c>
      <c r="M7" s="20">
        <v>31</v>
      </c>
      <c r="N7" s="20">
        <v>24</v>
      </c>
      <c r="O7" s="20">
        <v>0</v>
      </c>
      <c r="P7" s="10">
        <f>SUM(B7:O7)</f>
        <v>232</v>
      </c>
      <c r="Q7" s="6">
        <f>SUM(P7-N7)</f>
        <v>208</v>
      </c>
    </row>
    <row r="8" spans="1:17" s="30" customFormat="1" ht="12.75">
      <c r="A8" s="31" t="s">
        <v>27</v>
      </c>
      <c r="B8" s="26">
        <v>0</v>
      </c>
      <c r="C8" s="26">
        <v>0</v>
      </c>
      <c r="D8" s="27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1</v>
      </c>
      <c r="K8" s="26">
        <v>0</v>
      </c>
      <c r="L8" s="26">
        <v>1</v>
      </c>
      <c r="M8" s="26">
        <v>0</v>
      </c>
      <c r="N8" s="26">
        <v>1</v>
      </c>
      <c r="O8" s="26">
        <v>0</v>
      </c>
      <c r="P8" s="28">
        <f aca="true" t="shared" si="0" ref="P8:P17">SUM(B8:O8)</f>
        <v>3</v>
      </c>
      <c r="Q8" s="29">
        <f aca="true" t="shared" si="1" ref="Q8:Q70">SUM(P8-N8)</f>
        <v>2</v>
      </c>
    </row>
    <row r="9" spans="1:17" ht="12.75">
      <c r="A9" s="19" t="s">
        <v>45</v>
      </c>
      <c r="B9" s="20">
        <v>0</v>
      </c>
      <c r="C9" s="20">
        <v>0</v>
      </c>
      <c r="D9" s="21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10">
        <f t="shared" si="0"/>
        <v>0</v>
      </c>
      <c r="Q9" s="6">
        <f t="shared" si="1"/>
        <v>0</v>
      </c>
    </row>
    <row r="10" spans="1:17" ht="12.75">
      <c r="A10" s="19" t="s">
        <v>46</v>
      </c>
      <c r="B10" s="20">
        <v>1</v>
      </c>
      <c r="C10" s="20">
        <v>0</v>
      </c>
      <c r="D10" s="21">
        <v>4</v>
      </c>
      <c r="E10" s="20">
        <v>1</v>
      </c>
      <c r="F10" s="20">
        <v>1</v>
      </c>
      <c r="G10" s="20">
        <v>1</v>
      </c>
      <c r="H10" s="20">
        <v>0</v>
      </c>
      <c r="I10" s="20">
        <v>1</v>
      </c>
      <c r="J10" s="20">
        <v>1</v>
      </c>
      <c r="K10" s="20">
        <v>0</v>
      </c>
      <c r="L10" s="20">
        <v>3</v>
      </c>
      <c r="M10" s="20">
        <v>5</v>
      </c>
      <c r="N10" s="20">
        <v>5</v>
      </c>
      <c r="O10" s="20">
        <v>0</v>
      </c>
      <c r="P10" s="10">
        <f t="shared" si="0"/>
        <v>23</v>
      </c>
      <c r="Q10" s="6">
        <f t="shared" si="1"/>
        <v>18</v>
      </c>
    </row>
    <row r="11" spans="1:17" ht="12.75">
      <c r="A11" s="22" t="s">
        <v>21</v>
      </c>
      <c r="B11" s="20">
        <v>1</v>
      </c>
      <c r="C11" s="20">
        <v>0</v>
      </c>
      <c r="D11" s="21">
        <v>3</v>
      </c>
      <c r="E11" s="20">
        <v>0</v>
      </c>
      <c r="F11" s="20">
        <v>1</v>
      </c>
      <c r="G11" s="20">
        <v>0</v>
      </c>
      <c r="H11" s="20">
        <v>1</v>
      </c>
      <c r="I11" s="20">
        <v>0</v>
      </c>
      <c r="J11" s="20">
        <v>0</v>
      </c>
      <c r="K11" s="20">
        <v>0</v>
      </c>
      <c r="L11" s="20">
        <v>0</v>
      </c>
      <c r="M11" s="20">
        <v>1</v>
      </c>
      <c r="N11" s="20">
        <v>2</v>
      </c>
      <c r="O11" s="20">
        <v>0</v>
      </c>
      <c r="P11" s="10">
        <f t="shared" si="0"/>
        <v>9</v>
      </c>
      <c r="Q11" s="6">
        <f t="shared" si="1"/>
        <v>7</v>
      </c>
    </row>
    <row r="12" spans="1:17" ht="12.75">
      <c r="A12" s="19" t="s">
        <v>22</v>
      </c>
      <c r="B12" s="20">
        <v>3</v>
      </c>
      <c r="C12" s="20">
        <v>6</v>
      </c>
      <c r="D12" s="21">
        <v>5</v>
      </c>
      <c r="E12" s="20">
        <v>3</v>
      </c>
      <c r="F12" s="20">
        <v>0</v>
      </c>
      <c r="G12" s="20">
        <v>1</v>
      </c>
      <c r="H12" s="20">
        <v>3</v>
      </c>
      <c r="I12" s="20">
        <v>3</v>
      </c>
      <c r="J12" s="20">
        <v>0</v>
      </c>
      <c r="K12" s="20">
        <v>2</v>
      </c>
      <c r="L12" s="20">
        <v>5</v>
      </c>
      <c r="M12" s="20">
        <v>4</v>
      </c>
      <c r="N12" s="20">
        <v>4</v>
      </c>
      <c r="O12" s="20">
        <v>0</v>
      </c>
      <c r="P12" s="10">
        <f t="shared" si="0"/>
        <v>39</v>
      </c>
      <c r="Q12" s="6">
        <f t="shared" si="1"/>
        <v>35</v>
      </c>
    </row>
    <row r="13" spans="1:17" ht="12.75">
      <c r="A13" s="19" t="s">
        <v>23</v>
      </c>
      <c r="B13" s="20">
        <v>13</v>
      </c>
      <c r="C13" s="20">
        <v>18</v>
      </c>
      <c r="D13" s="21">
        <v>11</v>
      </c>
      <c r="E13" s="20">
        <v>7</v>
      </c>
      <c r="F13" s="20">
        <v>13</v>
      </c>
      <c r="G13" s="20">
        <v>10</v>
      </c>
      <c r="H13" s="20">
        <v>7</v>
      </c>
      <c r="I13" s="20">
        <v>16</v>
      </c>
      <c r="J13" s="20">
        <v>14</v>
      </c>
      <c r="K13" s="20">
        <v>20</v>
      </c>
      <c r="L13" s="20">
        <v>11</v>
      </c>
      <c r="M13" s="20">
        <v>17</v>
      </c>
      <c r="N13" s="20">
        <v>17</v>
      </c>
      <c r="O13" s="20">
        <v>0</v>
      </c>
      <c r="P13" s="10">
        <f t="shared" si="0"/>
        <v>174</v>
      </c>
      <c r="Q13" s="6">
        <f t="shared" si="1"/>
        <v>157</v>
      </c>
    </row>
    <row r="14" spans="1:17" ht="12.75">
      <c r="A14" s="19" t="s">
        <v>24</v>
      </c>
      <c r="B14" s="20">
        <v>2</v>
      </c>
      <c r="C14" s="20">
        <v>0</v>
      </c>
      <c r="D14" s="21">
        <v>1</v>
      </c>
      <c r="E14" s="20">
        <v>0</v>
      </c>
      <c r="F14" s="20">
        <v>3</v>
      </c>
      <c r="G14" s="20">
        <v>0</v>
      </c>
      <c r="H14" s="20">
        <v>0</v>
      </c>
      <c r="I14" s="20">
        <v>4</v>
      </c>
      <c r="J14" s="20">
        <v>1</v>
      </c>
      <c r="K14" s="20">
        <v>0</v>
      </c>
      <c r="L14" s="20">
        <v>2</v>
      </c>
      <c r="M14" s="20">
        <v>0</v>
      </c>
      <c r="N14" s="20">
        <v>0</v>
      </c>
      <c r="O14" s="20">
        <v>0</v>
      </c>
      <c r="P14" s="10">
        <f t="shared" si="0"/>
        <v>13</v>
      </c>
      <c r="Q14" s="6">
        <f t="shared" si="1"/>
        <v>13</v>
      </c>
    </row>
    <row r="15" spans="1:17" s="30" customFormat="1" ht="12.75">
      <c r="A15" s="25" t="s">
        <v>28</v>
      </c>
      <c r="B15" s="26">
        <v>0</v>
      </c>
      <c r="C15" s="26">
        <v>0</v>
      </c>
      <c r="D15" s="27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8">
        <f t="shared" si="0"/>
        <v>0</v>
      </c>
      <c r="Q15" s="29">
        <f t="shared" si="1"/>
        <v>0</v>
      </c>
    </row>
    <row r="16" spans="1:17" ht="12.75">
      <c r="A16" s="19" t="s">
        <v>45</v>
      </c>
      <c r="B16" s="20">
        <v>0</v>
      </c>
      <c r="C16" s="20">
        <v>0</v>
      </c>
      <c r="D16" s="21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0">
        <f t="shared" si="0"/>
        <v>0</v>
      </c>
      <c r="Q16" s="6">
        <f t="shared" si="1"/>
        <v>0</v>
      </c>
    </row>
    <row r="17" spans="1:17" ht="12.75">
      <c r="A17" s="19" t="s">
        <v>46</v>
      </c>
      <c r="B17" s="20">
        <v>0</v>
      </c>
      <c r="C17" s="20">
        <v>0</v>
      </c>
      <c r="D17" s="21">
        <v>1</v>
      </c>
      <c r="E17" s="20">
        <v>0</v>
      </c>
      <c r="F17" s="20">
        <v>0</v>
      </c>
      <c r="G17" s="20">
        <v>1</v>
      </c>
      <c r="H17" s="20">
        <v>0</v>
      </c>
      <c r="I17" s="20">
        <v>0</v>
      </c>
      <c r="J17" s="20">
        <v>0</v>
      </c>
      <c r="K17" s="20">
        <v>1</v>
      </c>
      <c r="L17" s="20">
        <v>0</v>
      </c>
      <c r="M17" s="20">
        <v>0</v>
      </c>
      <c r="N17" s="20">
        <v>0</v>
      </c>
      <c r="O17" s="20">
        <v>0</v>
      </c>
      <c r="P17" s="10">
        <f t="shared" si="0"/>
        <v>3</v>
      </c>
      <c r="Q17" s="6">
        <f t="shared" si="1"/>
        <v>3</v>
      </c>
    </row>
    <row r="18" spans="1:16" ht="12.75">
      <c r="A18" s="2" t="s">
        <v>25</v>
      </c>
      <c r="B18" s="11"/>
      <c r="C18" s="11"/>
      <c r="D18" s="1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3"/>
    </row>
    <row r="19" spans="1:17" ht="12.75">
      <c r="A19" s="24" t="s">
        <v>26</v>
      </c>
      <c r="B19" s="20">
        <v>11</v>
      </c>
      <c r="C19" s="20">
        <v>18</v>
      </c>
      <c r="D19" s="21">
        <v>24</v>
      </c>
      <c r="E19" s="20">
        <v>10</v>
      </c>
      <c r="F19" s="20">
        <v>8</v>
      </c>
      <c r="G19" s="20">
        <v>9</v>
      </c>
      <c r="H19" s="20">
        <v>3</v>
      </c>
      <c r="I19" s="20">
        <v>16</v>
      </c>
      <c r="J19" s="20">
        <v>16</v>
      </c>
      <c r="K19" s="20">
        <v>9</v>
      </c>
      <c r="L19" s="20">
        <v>7</v>
      </c>
      <c r="M19" s="20">
        <v>21</v>
      </c>
      <c r="N19" s="20">
        <v>14</v>
      </c>
      <c r="O19" s="20">
        <v>0</v>
      </c>
      <c r="P19" s="10">
        <f aca="true" t="shared" si="2" ref="P19:P26">SUM(B19:O19)</f>
        <v>166</v>
      </c>
      <c r="Q19" s="6">
        <f t="shared" si="1"/>
        <v>152</v>
      </c>
    </row>
    <row r="20" spans="1:17" s="30" customFormat="1" ht="12.75">
      <c r="A20" s="25" t="s">
        <v>27</v>
      </c>
      <c r="B20" s="26">
        <v>0</v>
      </c>
      <c r="C20" s="26">
        <v>0</v>
      </c>
      <c r="D20" s="27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8">
        <f t="shared" si="2"/>
        <v>0</v>
      </c>
      <c r="Q20" s="29">
        <f t="shared" si="1"/>
        <v>0</v>
      </c>
    </row>
    <row r="21" spans="1:17" ht="12.75">
      <c r="A21" s="19" t="s">
        <v>45</v>
      </c>
      <c r="B21" s="20">
        <v>0</v>
      </c>
      <c r="C21" s="20">
        <v>0</v>
      </c>
      <c r="D21" s="21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0">
        <f t="shared" si="2"/>
        <v>0</v>
      </c>
      <c r="Q21" s="6">
        <f t="shared" si="1"/>
        <v>0</v>
      </c>
    </row>
    <row r="22" spans="1:17" ht="12.75">
      <c r="A22" s="19" t="s">
        <v>46</v>
      </c>
      <c r="B22" s="20">
        <v>4</v>
      </c>
      <c r="C22" s="20">
        <v>3</v>
      </c>
      <c r="D22" s="21">
        <v>13</v>
      </c>
      <c r="E22" s="20">
        <v>6</v>
      </c>
      <c r="F22" s="20">
        <v>8</v>
      </c>
      <c r="G22" s="20">
        <v>8</v>
      </c>
      <c r="H22" s="20">
        <v>0</v>
      </c>
      <c r="I22" s="20">
        <v>4</v>
      </c>
      <c r="J22" s="20">
        <v>5</v>
      </c>
      <c r="K22" s="20">
        <v>6</v>
      </c>
      <c r="L22" s="20">
        <v>4</v>
      </c>
      <c r="M22" s="20">
        <v>15</v>
      </c>
      <c r="N22" s="20">
        <v>16</v>
      </c>
      <c r="O22" s="20">
        <v>0</v>
      </c>
      <c r="P22" s="10">
        <f t="shared" si="2"/>
        <v>92</v>
      </c>
      <c r="Q22" s="6">
        <f t="shared" si="1"/>
        <v>76</v>
      </c>
    </row>
    <row r="23" spans="1:17" ht="12.75">
      <c r="A23" s="23" t="s">
        <v>29</v>
      </c>
      <c r="B23" s="20">
        <v>17</v>
      </c>
      <c r="C23" s="20">
        <v>23</v>
      </c>
      <c r="D23" s="21">
        <v>16</v>
      </c>
      <c r="E23" s="20">
        <v>10</v>
      </c>
      <c r="F23" s="20">
        <v>14</v>
      </c>
      <c r="G23" s="20">
        <v>10</v>
      </c>
      <c r="H23" s="20">
        <v>10</v>
      </c>
      <c r="I23" s="20">
        <v>23</v>
      </c>
      <c r="J23" s="20">
        <v>14</v>
      </c>
      <c r="K23" s="20">
        <v>22</v>
      </c>
      <c r="L23" s="20">
        <v>16</v>
      </c>
      <c r="M23" s="20">
        <v>20</v>
      </c>
      <c r="N23" s="20">
        <v>23</v>
      </c>
      <c r="O23" s="20">
        <v>0</v>
      </c>
      <c r="P23" s="10">
        <f t="shared" si="2"/>
        <v>218</v>
      </c>
      <c r="Q23" s="6">
        <f t="shared" si="1"/>
        <v>195</v>
      </c>
    </row>
    <row r="24" spans="1:17" s="30" customFormat="1" ht="12.75">
      <c r="A24" s="25" t="s">
        <v>28</v>
      </c>
      <c r="B24" s="26">
        <v>0</v>
      </c>
      <c r="C24" s="26">
        <v>0</v>
      </c>
      <c r="D24" s="27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8">
        <f t="shared" si="2"/>
        <v>0</v>
      </c>
      <c r="Q24" s="29">
        <f t="shared" si="1"/>
        <v>0</v>
      </c>
    </row>
    <row r="25" spans="1:17" ht="12.75">
      <c r="A25" s="19" t="s">
        <v>45</v>
      </c>
      <c r="B25" s="20">
        <v>0</v>
      </c>
      <c r="C25" s="20">
        <v>0</v>
      </c>
      <c r="D25" s="21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0">
        <f t="shared" si="2"/>
        <v>0</v>
      </c>
      <c r="Q25" s="6">
        <f t="shared" si="1"/>
        <v>0</v>
      </c>
    </row>
    <row r="26" spans="1:17" ht="12.75">
      <c r="A26" s="19" t="s">
        <v>46</v>
      </c>
      <c r="B26" s="20">
        <v>2</v>
      </c>
      <c r="C26" s="20">
        <v>1</v>
      </c>
      <c r="D26" s="21">
        <v>5</v>
      </c>
      <c r="E26" s="20">
        <v>0</v>
      </c>
      <c r="F26" s="20">
        <v>3</v>
      </c>
      <c r="G26" s="20">
        <v>2</v>
      </c>
      <c r="H26" s="20">
        <v>1</v>
      </c>
      <c r="I26" s="20">
        <v>0</v>
      </c>
      <c r="J26" s="20">
        <v>1</v>
      </c>
      <c r="K26" s="20">
        <v>1</v>
      </c>
      <c r="L26" s="20">
        <v>2</v>
      </c>
      <c r="M26" s="20">
        <v>2</v>
      </c>
      <c r="N26" s="20">
        <v>0</v>
      </c>
      <c r="O26" s="20">
        <v>0</v>
      </c>
      <c r="P26" s="10">
        <f t="shared" si="2"/>
        <v>20</v>
      </c>
      <c r="Q26" s="6">
        <f t="shared" si="1"/>
        <v>20</v>
      </c>
    </row>
    <row r="27" spans="1:16" ht="12.75">
      <c r="A27" s="2" t="s">
        <v>30</v>
      </c>
      <c r="B27" s="11"/>
      <c r="C27" s="11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3"/>
    </row>
    <row r="28" spans="1:17" ht="12.75">
      <c r="A28" s="24" t="s">
        <v>31</v>
      </c>
      <c r="B28" s="20">
        <v>13</v>
      </c>
      <c r="C28" s="20">
        <v>20</v>
      </c>
      <c r="D28" s="21">
        <v>27</v>
      </c>
      <c r="E28" s="20">
        <v>13</v>
      </c>
      <c r="F28" s="20">
        <v>9</v>
      </c>
      <c r="G28" s="20">
        <v>13</v>
      </c>
      <c r="H28" s="20">
        <v>3</v>
      </c>
      <c r="I28" s="20">
        <v>17</v>
      </c>
      <c r="J28" s="20">
        <v>18</v>
      </c>
      <c r="K28" s="20">
        <v>14</v>
      </c>
      <c r="L28" s="20">
        <v>6</v>
      </c>
      <c r="M28" s="20">
        <v>28</v>
      </c>
      <c r="N28" s="20">
        <v>23</v>
      </c>
      <c r="O28" s="20">
        <v>0</v>
      </c>
      <c r="P28" s="10">
        <f aca="true" t="shared" si="3" ref="P28:P34">SUM(B28:O28)</f>
        <v>204</v>
      </c>
      <c r="Q28" s="6">
        <f t="shared" si="1"/>
        <v>181</v>
      </c>
    </row>
    <row r="29" spans="1:17" s="30" customFormat="1" ht="12.75">
      <c r="A29" s="31" t="s">
        <v>27</v>
      </c>
      <c r="B29" s="26">
        <v>0</v>
      </c>
      <c r="C29" s="26">
        <v>0</v>
      </c>
      <c r="D29" s="27">
        <v>0</v>
      </c>
      <c r="E29" s="26">
        <v>0</v>
      </c>
      <c r="F29" s="26">
        <v>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8">
        <f t="shared" si="3"/>
        <v>1</v>
      </c>
      <c r="Q29" s="29">
        <f t="shared" si="1"/>
        <v>1</v>
      </c>
    </row>
    <row r="30" spans="1:17" ht="12.75">
      <c r="A30" s="19" t="s">
        <v>45</v>
      </c>
      <c r="B30" s="20">
        <v>0</v>
      </c>
      <c r="C30" s="20">
        <v>0</v>
      </c>
      <c r="D30" s="21">
        <v>0</v>
      </c>
      <c r="E30" s="20">
        <v>0</v>
      </c>
      <c r="F30" s="20">
        <v>0</v>
      </c>
      <c r="G30" s="20">
        <v>0</v>
      </c>
      <c r="H30" s="20">
        <v>0</v>
      </c>
      <c r="I30" s="20">
        <v>1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0">
        <f t="shared" si="3"/>
        <v>1</v>
      </c>
      <c r="Q30" s="6">
        <f t="shared" si="1"/>
        <v>1</v>
      </c>
    </row>
    <row r="31" spans="1:17" ht="12.75">
      <c r="A31" s="19" t="s">
        <v>46</v>
      </c>
      <c r="B31" s="20">
        <v>2</v>
      </c>
      <c r="C31" s="20">
        <v>1</v>
      </c>
      <c r="D31" s="21">
        <v>10</v>
      </c>
      <c r="E31" s="20">
        <v>3</v>
      </c>
      <c r="F31" s="20">
        <v>6</v>
      </c>
      <c r="G31" s="20">
        <v>4</v>
      </c>
      <c r="H31" s="20">
        <v>0</v>
      </c>
      <c r="I31" s="20">
        <v>2</v>
      </c>
      <c r="J31" s="20">
        <v>3</v>
      </c>
      <c r="K31" s="20">
        <v>1</v>
      </c>
      <c r="L31" s="20">
        <v>5</v>
      </c>
      <c r="M31" s="20">
        <v>8</v>
      </c>
      <c r="N31" s="20">
        <v>7</v>
      </c>
      <c r="O31" s="20">
        <v>0</v>
      </c>
      <c r="P31" s="10">
        <f t="shared" si="3"/>
        <v>52</v>
      </c>
      <c r="Q31" s="6">
        <f t="shared" si="1"/>
        <v>45</v>
      </c>
    </row>
    <row r="32" spans="1:17" s="30" customFormat="1" ht="12.75">
      <c r="A32" s="25" t="s">
        <v>28</v>
      </c>
      <c r="B32" s="26">
        <v>1</v>
      </c>
      <c r="C32" s="26">
        <v>2</v>
      </c>
      <c r="D32" s="27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1</v>
      </c>
      <c r="K32" s="26">
        <v>0</v>
      </c>
      <c r="L32" s="26">
        <v>0</v>
      </c>
      <c r="M32" s="26">
        <v>1</v>
      </c>
      <c r="N32" s="26">
        <v>1</v>
      </c>
      <c r="O32" s="26">
        <v>0</v>
      </c>
      <c r="P32" s="28">
        <f t="shared" si="3"/>
        <v>6</v>
      </c>
      <c r="Q32" s="29">
        <f t="shared" si="1"/>
        <v>5</v>
      </c>
    </row>
    <row r="33" spans="1:17" ht="12.75">
      <c r="A33" s="19" t="s">
        <v>45</v>
      </c>
      <c r="B33" s="20">
        <v>0</v>
      </c>
      <c r="C33" s="20">
        <v>0</v>
      </c>
      <c r="D33" s="21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0">
        <f t="shared" si="3"/>
        <v>0</v>
      </c>
      <c r="Q33" s="6">
        <f t="shared" si="1"/>
        <v>0</v>
      </c>
    </row>
    <row r="34" spans="1:17" ht="12.75">
      <c r="A34" s="19" t="s">
        <v>46</v>
      </c>
      <c r="B34" s="20">
        <v>18</v>
      </c>
      <c r="C34" s="20">
        <v>22</v>
      </c>
      <c r="D34" s="21">
        <v>21</v>
      </c>
      <c r="E34" s="20">
        <v>10</v>
      </c>
      <c r="F34" s="20">
        <v>17</v>
      </c>
      <c r="G34" s="20">
        <v>12</v>
      </c>
      <c r="H34" s="20">
        <v>11</v>
      </c>
      <c r="I34" s="20">
        <v>23</v>
      </c>
      <c r="J34" s="20">
        <v>14</v>
      </c>
      <c r="K34" s="20">
        <v>23</v>
      </c>
      <c r="L34" s="20">
        <v>18</v>
      </c>
      <c r="M34" s="20">
        <v>21</v>
      </c>
      <c r="N34" s="20">
        <v>22</v>
      </c>
      <c r="O34" s="20">
        <v>0</v>
      </c>
      <c r="P34" s="10">
        <f t="shared" si="3"/>
        <v>232</v>
      </c>
      <c r="Q34" s="6">
        <f t="shared" si="1"/>
        <v>210</v>
      </c>
    </row>
    <row r="35" spans="1:16" ht="12.75">
      <c r="A35" s="2" t="s">
        <v>32</v>
      </c>
      <c r="B35" s="11"/>
      <c r="C35" s="11"/>
      <c r="D35" s="1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3"/>
    </row>
    <row r="36" spans="1:17" ht="12.75">
      <c r="A36" s="19" t="s">
        <v>33</v>
      </c>
      <c r="B36" s="20">
        <v>14</v>
      </c>
      <c r="C36" s="20">
        <v>19</v>
      </c>
      <c r="D36" s="21">
        <v>30</v>
      </c>
      <c r="E36" s="20">
        <v>16</v>
      </c>
      <c r="F36" s="20">
        <v>14</v>
      </c>
      <c r="G36" s="20">
        <v>10</v>
      </c>
      <c r="H36" s="20">
        <v>3</v>
      </c>
      <c r="I36" s="20">
        <v>18</v>
      </c>
      <c r="J36" s="20">
        <v>18</v>
      </c>
      <c r="K36" s="20">
        <v>12</v>
      </c>
      <c r="L36" s="20">
        <v>7</v>
      </c>
      <c r="M36" s="20">
        <v>32</v>
      </c>
      <c r="N36" s="20">
        <v>20</v>
      </c>
      <c r="O36" s="20">
        <v>0</v>
      </c>
      <c r="P36" s="10">
        <f aca="true" t="shared" si="4" ref="P36:P43">SUM(B36:O36)</f>
        <v>213</v>
      </c>
      <c r="Q36" s="6">
        <f t="shared" si="1"/>
        <v>193</v>
      </c>
    </row>
    <row r="37" spans="1:17" s="30" customFormat="1" ht="12.75">
      <c r="A37" s="31" t="s">
        <v>27</v>
      </c>
      <c r="B37" s="26">
        <v>0</v>
      </c>
      <c r="C37" s="26">
        <v>0</v>
      </c>
      <c r="D37" s="27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8">
        <f t="shared" si="4"/>
        <v>0</v>
      </c>
      <c r="Q37" s="29">
        <f>SUM(P37-N37)</f>
        <v>0</v>
      </c>
    </row>
    <row r="38" spans="1:17" ht="12.75">
      <c r="A38" s="19" t="s">
        <v>45</v>
      </c>
      <c r="B38" s="20">
        <v>0</v>
      </c>
      <c r="C38" s="20">
        <v>0</v>
      </c>
      <c r="D38" s="21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0">
        <f t="shared" si="4"/>
        <v>0</v>
      </c>
      <c r="Q38" s="6">
        <f t="shared" si="1"/>
        <v>0</v>
      </c>
    </row>
    <row r="39" spans="1:17" ht="12.75">
      <c r="A39" s="19" t="s">
        <v>46</v>
      </c>
      <c r="B39" s="20">
        <v>1</v>
      </c>
      <c r="C39" s="20">
        <v>2</v>
      </c>
      <c r="D39" s="21">
        <v>7</v>
      </c>
      <c r="E39" s="20">
        <v>0</v>
      </c>
      <c r="F39" s="20">
        <v>2</v>
      </c>
      <c r="G39" s="20">
        <v>7</v>
      </c>
      <c r="H39" s="20">
        <v>0</v>
      </c>
      <c r="I39" s="20">
        <v>2</v>
      </c>
      <c r="J39" s="20">
        <v>3</v>
      </c>
      <c r="K39" s="20">
        <v>3</v>
      </c>
      <c r="L39" s="20">
        <v>4</v>
      </c>
      <c r="M39" s="20">
        <v>4</v>
      </c>
      <c r="N39" s="20">
        <v>10</v>
      </c>
      <c r="O39" s="20">
        <v>0</v>
      </c>
      <c r="P39" s="10">
        <f t="shared" si="4"/>
        <v>45</v>
      </c>
      <c r="Q39" s="6">
        <f t="shared" si="1"/>
        <v>35</v>
      </c>
    </row>
    <row r="40" spans="1:17" ht="12.75">
      <c r="A40" s="19" t="s">
        <v>34</v>
      </c>
      <c r="B40" s="20">
        <v>14</v>
      </c>
      <c r="C40" s="20">
        <v>19</v>
      </c>
      <c r="D40" s="21">
        <v>15</v>
      </c>
      <c r="E40" s="20">
        <v>8</v>
      </c>
      <c r="F40" s="20">
        <v>11</v>
      </c>
      <c r="G40" s="20">
        <v>8</v>
      </c>
      <c r="H40" s="20">
        <v>6</v>
      </c>
      <c r="I40" s="20">
        <v>14</v>
      </c>
      <c r="J40" s="20">
        <v>12</v>
      </c>
      <c r="K40" s="20">
        <v>21</v>
      </c>
      <c r="L40" s="20">
        <v>16</v>
      </c>
      <c r="M40" s="20">
        <v>15</v>
      </c>
      <c r="N40" s="20">
        <v>17</v>
      </c>
      <c r="O40" s="20">
        <v>0</v>
      </c>
      <c r="P40" s="10">
        <f t="shared" si="4"/>
        <v>176</v>
      </c>
      <c r="Q40" s="6">
        <f t="shared" si="1"/>
        <v>159</v>
      </c>
    </row>
    <row r="41" spans="1:17" s="30" customFormat="1" ht="12.75">
      <c r="A41" s="25" t="s">
        <v>28</v>
      </c>
      <c r="B41" s="26">
        <v>1</v>
      </c>
      <c r="C41" s="26">
        <v>0</v>
      </c>
      <c r="D41" s="27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8">
        <f t="shared" si="4"/>
        <v>1</v>
      </c>
      <c r="Q41" s="29">
        <f t="shared" si="1"/>
        <v>1</v>
      </c>
    </row>
    <row r="42" spans="1:17" ht="12.75">
      <c r="A42" s="19" t="s">
        <v>45</v>
      </c>
      <c r="B42" s="20">
        <v>0</v>
      </c>
      <c r="C42" s="20">
        <v>0</v>
      </c>
      <c r="D42" s="21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0">
        <f t="shared" si="4"/>
        <v>0</v>
      </c>
      <c r="Q42" s="6">
        <f t="shared" si="1"/>
        <v>0</v>
      </c>
    </row>
    <row r="43" spans="1:17" ht="12.75">
      <c r="A43" s="19" t="s">
        <v>46</v>
      </c>
      <c r="B43" s="20">
        <v>4</v>
      </c>
      <c r="C43" s="20">
        <v>5</v>
      </c>
      <c r="D43" s="21">
        <v>6</v>
      </c>
      <c r="E43" s="20">
        <v>2</v>
      </c>
      <c r="F43" s="20">
        <v>6</v>
      </c>
      <c r="G43" s="20">
        <v>4</v>
      </c>
      <c r="H43" s="20">
        <v>5</v>
      </c>
      <c r="I43" s="20">
        <v>9</v>
      </c>
      <c r="J43" s="20">
        <v>3</v>
      </c>
      <c r="K43" s="20">
        <v>2</v>
      </c>
      <c r="L43" s="20">
        <v>2</v>
      </c>
      <c r="M43" s="20">
        <v>7</v>
      </c>
      <c r="N43" s="20">
        <v>6</v>
      </c>
      <c r="O43" s="20">
        <v>0</v>
      </c>
      <c r="P43" s="10">
        <f t="shared" si="4"/>
        <v>61</v>
      </c>
      <c r="Q43" s="6">
        <f t="shared" si="1"/>
        <v>55</v>
      </c>
    </row>
    <row r="44" spans="1:16" ht="12.75">
      <c r="A44" s="2" t="s">
        <v>35</v>
      </c>
      <c r="B44" s="11"/>
      <c r="C44" s="11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3"/>
    </row>
    <row r="45" spans="1:17" ht="12.75">
      <c r="A45" s="19" t="s">
        <v>36</v>
      </c>
      <c r="B45" s="20">
        <v>12</v>
      </c>
      <c r="C45" s="20">
        <v>10</v>
      </c>
      <c r="D45" s="21">
        <v>23</v>
      </c>
      <c r="E45" s="20">
        <v>10</v>
      </c>
      <c r="F45" s="20">
        <v>9</v>
      </c>
      <c r="G45" s="20">
        <v>16</v>
      </c>
      <c r="H45" s="20">
        <v>2</v>
      </c>
      <c r="I45" s="20">
        <v>16</v>
      </c>
      <c r="J45" s="20">
        <v>19</v>
      </c>
      <c r="K45" s="20">
        <v>12</v>
      </c>
      <c r="L45" s="20">
        <v>3</v>
      </c>
      <c r="M45" s="20">
        <v>24</v>
      </c>
      <c r="N45" s="20">
        <v>21</v>
      </c>
      <c r="O45" s="20">
        <v>0</v>
      </c>
      <c r="P45" s="10">
        <f aca="true" t="shared" si="5" ref="P45:P53">SUM(B45:O45)</f>
        <v>177</v>
      </c>
      <c r="Q45" s="6">
        <f t="shared" si="1"/>
        <v>156</v>
      </c>
    </row>
    <row r="46" spans="1:17" ht="12.75">
      <c r="A46" s="19" t="s">
        <v>37</v>
      </c>
      <c r="B46" s="20">
        <v>12</v>
      </c>
      <c r="C46" s="20">
        <v>20</v>
      </c>
      <c r="D46" s="21">
        <v>27</v>
      </c>
      <c r="E46" s="20">
        <v>8</v>
      </c>
      <c r="F46" s="20">
        <v>11</v>
      </c>
      <c r="G46" s="20">
        <v>12</v>
      </c>
      <c r="H46" s="20">
        <v>3</v>
      </c>
      <c r="I46" s="20">
        <v>14</v>
      </c>
      <c r="J46" s="20">
        <v>11</v>
      </c>
      <c r="K46" s="20">
        <v>11</v>
      </c>
      <c r="L46" s="20">
        <v>8</v>
      </c>
      <c r="M46" s="20">
        <v>27</v>
      </c>
      <c r="N46" s="20">
        <v>20</v>
      </c>
      <c r="O46" s="20">
        <v>0</v>
      </c>
      <c r="P46" s="10">
        <f t="shared" si="5"/>
        <v>184</v>
      </c>
      <c r="Q46" s="6">
        <f t="shared" si="1"/>
        <v>164</v>
      </c>
    </row>
    <row r="47" spans="1:17" s="30" customFormat="1" ht="12.75">
      <c r="A47" s="31" t="s">
        <v>27</v>
      </c>
      <c r="B47" s="26">
        <v>0</v>
      </c>
      <c r="C47" s="26">
        <v>0</v>
      </c>
      <c r="D47" s="27">
        <v>1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1</v>
      </c>
      <c r="L47" s="26">
        <v>2</v>
      </c>
      <c r="M47" s="26">
        <v>0</v>
      </c>
      <c r="N47" s="26">
        <v>2</v>
      </c>
      <c r="O47" s="26">
        <v>0</v>
      </c>
      <c r="P47" s="28">
        <f t="shared" si="5"/>
        <v>6</v>
      </c>
      <c r="Q47" s="29">
        <f t="shared" si="1"/>
        <v>4</v>
      </c>
    </row>
    <row r="48" spans="1:17" ht="12.75">
      <c r="A48" s="19" t="s">
        <v>45</v>
      </c>
      <c r="B48" s="20">
        <v>0</v>
      </c>
      <c r="C48" s="20">
        <v>0</v>
      </c>
      <c r="D48" s="21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0">
        <f t="shared" si="5"/>
        <v>0</v>
      </c>
      <c r="Q48" s="6">
        <f t="shared" si="1"/>
        <v>0</v>
      </c>
    </row>
    <row r="49" spans="1:17" ht="12.75">
      <c r="A49" s="19" t="s">
        <v>46</v>
      </c>
      <c r="B49" s="20">
        <v>6</v>
      </c>
      <c r="C49" s="20">
        <v>12</v>
      </c>
      <c r="D49" s="21">
        <v>23</v>
      </c>
      <c r="E49" s="20">
        <v>14</v>
      </c>
      <c r="F49" s="20">
        <v>12</v>
      </c>
      <c r="G49" s="20">
        <v>6</v>
      </c>
      <c r="H49" s="20">
        <v>1</v>
      </c>
      <c r="I49" s="20">
        <v>10</v>
      </c>
      <c r="J49" s="20">
        <v>12</v>
      </c>
      <c r="K49" s="20">
        <v>6</v>
      </c>
      <c r="L49" s="20">
        <v>9</v>
      </c>
      <c r="M49" s="20">
        <v>21</v>
      </c>
      <c r="N49" s="20">
        <v>17</v>
      </c>
      <c r="O49" s="20">
        <v>0</v>
      </c>
      <c r="P49" s="10">
        <f t="shared" si="5"/>
        <v>149</v>
      </c>
      <c r="Q49" s="6">
        <f t="shared" si="1"/>
        <v>132</v>
      </c>
    </row>
    <row r="50" spans="1:17" ht="12.75">
      <c r="A50" s="19" t="s">
        <v>38</v>
      </c>
      <c r="B50" s="20">
        <v>16</v>
      </c>
      <c r="C50" s="20">
        <v>19</v>
      </c>
      <c r="D50" s="21">
        <v>17</v>
      </c>
      <c r="E50" s="20">
        <v>9</v>
      </c>
      <c r="F50" s="20">
        <v>14</v>
      </c>
      <c r="G50" s="20">
        <v>10</v>
      </c>
      <c r="H50" s="20">
        <v>9</v>
      </c>
      <c r="I50" s="20">
        <v>19</v>
      </c>
      <c r="J50" s="20">
        <v>14</v>
      </c>
      <c r="K50" s="20">
        <v>19</v>
      </c>
      <c r="L50" s="20">
        <v>17</v>
      </c>
      <c r="M50" s="20">
        <v>19</v>
      </c>
      <c r="N50" s="20">
        <v>21</v>
      </c>
      <c r="O50" s="20">
        <v>0</v>
      </c>
      <c r="P50" s="10">
        <f t="shared" si="5"/>
        <v>203</v>
      </c>
      <c r="Q50" s="6">
        <f t="shared" si="1"/>
        <v>182</v>
      </c>
    </row>
    <row r="51" spans="1:17" s="30" customFormat="1" ht="12.75">
      <c r="A51" s="25" t="s">
        <v>28</v>
      </c>
      <c r="B51" s="26">
        <v>2</v>
      </c>
      <c r="C51" s="26">
        <v>2</v>
      </c>
      <c r="D51" s="27">
        <v>1</v>
      </c>
      <c r="E51" s="26">
        <v>0</v>
      </c>
      <c r="F51" s="26">
        <v>0</v>
      </c>
      <c r="G51" s="26">
        <v>1</v>
      </c>
      <c r="H51" s="26">
        <v>0</v>
      </c>
      <c r="I51" s="26">
        <v>1</v>
      </c>
      <c r="J51" s="26">
        <v>0</v>
      </c>
      <c r="K51" s="26">
        <v>0</v>
      </c>
      <c r="L51" s="26">
        <v>0</v>
      </c>
      <c r="M51" s="26">
        <v>0</v>
      </c>
      <c r="N51" s="26">
        <v>2</v>
      </c>
      <c r="O51" s="26">
        <v>0</v>
      </c>
      <c r="P51" s="28">
        <f t="shared" si="5"/>
        <v>9</v>
      </c>
      <c r="Q51" s="29">
        <f t="shared" si="1"/>
        <v>7</v>
      </c>
    </row>
    <row r="52" spans="1:17" ht="12.75">
      <c r="A52" s="19" t="s">
        <v>45</v>
      </c>
      <c r="B52" s="20">
        <v>0</v>
      </c>
      <c r="C52" s="20">
        <v>0</v>
      </c>
      <c r="D52" s="21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10">
        <f t="shared" si="5"/>
        <v>0</v>
      </c>
      <c r="Q52" s="6">
        <f t="shared" si="1"/>
        <v>0</v>
      </c>
    </row>
    <row r="53" spans="1:17" ht="12.75">
      <c r="A53" s="19" t="s">
        <v>46</v>
      </c>
      <c r="B53" s="20">
        <v>20</v>
      </c>
      <c r="C53" s="20">
        <v>27</v>
      </c>
      <c r="D53" s="21">
        <v>24</v>
      </c>
      <c r="E53" s="20">
        <v>11</v>
      </c>
      <c r="F53" s="20">
        <v>20</v>
      </c>
      <c r="G53" s="20">
        <v>13</v>
      </c>
      <c r="H53" s="20">
        <v>13</v>
      </c>
      <c r="I53" s="20">
        <v>26</v>
      </c>
      <c r="J53" s="20">
        <v>16</v>
      </c>
      <c r="K53" s="20">
        <v>27</v>
      </c>
      <c r="L53" s="20">
        <v>19</v>
      </c>
      <c r="M53" s="20">
        <v>25</v>
      </c>
      <c r="N53" s="20">
        <v>23</v>
      </c>
      <c r="O53" s="20">
        <v>0</v>
      </c>
      <c r="P53" s="10">
        <f t="shared" si="5"/>
        <v>264</v>
      </c>
      <c r="Q53" s="6">
        <f t="shared" si="1"/>
        <v>241</v>
      </c>
    </row>
    <row r="54" spans="1:16" ht="12.75">
      <c r="A54" s="2" t="s">
        <v>39</v>
      </c>
      <c r="B54" s="11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3"/>
    </row>
    <row r="55" spans="1:17" ht="12.75">
      <c r="A55" s="19" t="s">
        <v>40</v>
      </c>
      <c r="B55" s="20">
        <v>12</v>
      </c>
      <c r="C55" s="20">
        <v>18</v>
      </c>
      <c r="D55" s="21">
        <v>31</v>
      </c>
      <c r="E55" s="20">
        <v>14</v>
      </c>
      <c r="F55" s="20">
        <v>11</v>
      </c>
      <c r="G55" s="20">
        <v>15</v>
      </c>
      <c r="H55" s="20">
        <v>3</v>
      </c>
      <c r="I55" s="20">
        <v>19</v>
      </c>
      <c r="J55" s="20">
        <v>18</v>
      </c>
      <c r="K55" s="20">
        <v>15</v>
      </c>
      <c r="L55" s="20">
        <v>7</v>
      </c>
      <c r="M55" s="20">
        <v>36</v>
      </c>
      <c r="N55" s="20">
        <v>28</v>
      </c>
      <c r="O55" s="20">
        <v>0</v>
      </c>
      <c r="P55" s="10">
        <f aca="true" t="shared" si="6" ref="P55:P62">SUM(B55:O55)</f>
        <v>227</v>
      </c>
      <c r="Q55" s="6">
        <f t="shared" si="1"/>
        <v>199</v>
      </c>
    </row>
    <row r="56" spans="1:17" s="30" customFormat="1" ht="12.75">
      <c r="A56" s="31" t="s">
        <v>27</v>
      </c>
      <c r="B56" s="26">
        <v>0</v>
      </c>
      <c r="C56" s="26">
        <v>0</v>
      </c>
      <c r="D56" s="27">
        <v>0</v>
      </c>
      <c r="E56" s="26">
        <v>0</v>
      </c>
      <c r="F56" s="26">
        <v>1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8">
        <f t="shared" si="6"/>
        <v>1</v>
      </c>
      <c r="Q56" s="29">
        <f t="shared" si="1"/>
        <v>1</v>
      </c>
    </row>
    <row r="57" spans="1:17" ht="12.75">
      <c r="A57" s="19" t="s">
        <v>45</v>
      </c>
      <c r="B57" s="20">
        <v>0</v>
      </c>
      <c r="C57" s="20">
        <v>0</v>
      </c>
      <c r="D57" s="21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10">
        <f t="shared" si="6"/>
        <v>0</v>
      </c>
      <c r="Q57" s="6">
        <f t="shared" si="1"/>
        <v>0</v>
      </c>
    </row>
    <row r="58" spans="1:17" ht="12.75">
      <c r="A58" s="19" t="s">
        <v>46</v>
      </c>
      <c r="B58" s="20">
        <v>3</v>
      </c>
      <c r="C58" s="20">
        <v>3</v>
      </c>
      <c r="D58" s="21">
        <v>6</v>
      </c>
      <c r="E58" s="20">
        <v>2</v>
      </c>
      <c r="F58" s="20">
        <v>4</v>
      </c>
      <c r="G58" s="20">
        <v>2</v>
      </c>
      <c r="H58" s="20">
        <v>0</v>
      </c>
      <c r="I58" s="20">
        <v>1</v>
      </c>
      <c r="J58" s="20">
        <v>3</v>
      </c>
      <c r="K58" s="20">
        <v>0</v>
      </c>
      <c r="L58" s="20">
        <v>4</v>
      </c>
      <c r="M58" s="20">
        <v>0</v>
      </c>
      <c r="N58" s="20">
        <v>2</v>
      </c>
      <c r="O58" s="20">
        <v>0</v>
      </c>
      <c r="P58" s="10">
        <f t="shared" si="6"/>
        <v>30</v>
      </c>
      <c r="Q58" s="6">
        <f t="shared" si="1"/>
        <v>28</v>
      </c>
    </row>
    <row r="59" spans="1:17" ht="12.75">
      <c r="A59" s="19" t="s">
        <v>41</v>
      </c>
      <c r="B59" s="20">
        <v>17</v>
      </c>
      <c r="C59" s="20">
        <v>21</v>
      </c>
      <c r="D59" s="21">
        <v>17</v>
      </c>
      <c r="E59" s="20">
        <v>8</v>
      </c>
      <c r="F59" s="20">
        <v>14</v>
      </c>
      <c r="G59" s="20">
        <v>8</v>
      </c>
      <c r="H59" s="20">
        <v>9</v>
      </c>
      <c r="I59" s="20">
        <v>17</v>
      </c>
      <c r="J59" s="20">
        <v>13</v>
      </c>
      <c r="K59" s="20">
        <v>18</v>
      </c>
      <c r="L59" s="20">
        <v>16</v>
      </c>
      <c r="M59" s="20">
        <v>14</v>
      </c>
      <c r="N59" s="20">
        <v>19</v>
      </c>
      <c r="O59" s="20">
        <v>0</v>
      </c>
      <c r="P59" s="10">
        <f t="shared" si="6"/>
        <v>191</v>
      </c>
      <c r="Q59" s="6">
        <f t="shared" si="1"/>
        <v>172</v>
      </c>
    </row>
    <row r="60" spans="1:17" s="30" customFormat="1" ht="12.75">
      <c r="A60" s="25" t="s">
        <v>28</v>
      </c>
      <c r="B60" s="26">
        <v>0</v>
      </c>
      <c r="C60" s="26">
        <v>0</v>
      </c>
      <c r="D60" s="27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1</v>
      </c>
      <c r="N60" s="26">
        <v>0</v>
      </c>
      <c r="O60" s="26">
        <v>0</v>
      </c>
      <c r="P60" s="28">
        <f t="shared" si="6"/>
        <v>1</v>
      </c>
      <c r="Q60" s="29">
        <f t="shared" si="1"/>
        <v>1</v>
      </c>
    </row>
    <row r="61" spans="1:17" ht="12.75">
      <c r="A61" s="19" t="s">
        <v>45</v>
      </c>
      <c r="B61" s="20">
        <v>0</v>
      </c>
      <c r="C61" s="20">
        <v>0</v>
      </c>
      <c r="D61" s="21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10">
        <f t="shared" si="6"/>
        <v>0</v>
      </c>
      <c r="Q61" s="6">
        <f t="shared" si="1"/>
        <v>0</v>
      </c>
    </row>
    <row r="62" spans="1:17" ht="12.75">
      <c r="A62" s="19" t="s">
        <v>46</v>
      </c>
      <c r="B62" s="20">
        <v>2</v>
      </c>
      <c r="C62" s="20">
        <v>3</v>
      </c>
      <c r="D62" s="21">
        <v>4</v>
      </c>
      <c r="E62" s="20">
        <v>2</v>
      </c>
      <c r="F62" s="20">
        <v>3</v>
      </c>
      <c r="G62" s="20">
        <v>4</v>
      </c>
      <c r="H62" s="20">
        <v>2</v>
      </c>
      <c r="I62" s="20">
        <v>6</v>
      </c>
      <c r="J62" s="20">
        <v>2</v>
      </c>
      <c r="K62" s="20">
        <v>5</v>
      </c>
      <c r="L62" s="20">
        <v>2</v>
      </c>
      <c r="M62" s="20">
        <v>7</v>
      </c>
      <c r="N62" s="20">
        <v>4</v>
      </c>
      <c r="O62" s="20">
        <v>0</v>
      </c>
      <c r="P62" s="10">
        <f t="shared" si="6"/>
        <v>46</v>
      </c>
      <c r="Q62" s="6">
        <f t="shared" si="1"/>
        <v>42</v>
      </c>
    </row>
    <row r="63" spans="1:16" ht="12.75">
      <c r="A63" s="2" t="s">
        <v>42</v>
      </c>
      <c r="B63" s="11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8"/>
    </row>
    <row r="64" spans="1:17" ht="12.75">
      <c r="A64" s="19" t="s">
        <v>43</v>
      </c>
      <c r="B64" s="20">
        <v>14</v>
      </c>
      <c r="C64" s="20">
        <v>20</v>
      </c>
      <c r="D64" s="21">
        <v>36</v>
      </c>
      <c r="E64" s="20">
        <v>14</v>
      </c>
      <c r="F64" s="20">
        <v>12</v>
      </c>
      <c r="G64" s="20">
        <v>16</v>
      </c>
      <c r="H64" s="20">
        <v>3</v>
      </c>
      <c r="I64" s="20">
        <v>17</v>
      </c>
      <c r="J64" s="20">
        <v>19</v>
      </c>
      <c r="K64" s="20">
        <v>15</v>
      </c>
      <c r="L64" s="20">
        <v>7</v>
      </c>
      <c r="M64" s="20">
        <v>34</v>
      </c>
      <c r="N64" s="20">
        <v>26</v>
      </c>
      <c r="O64" s="20">
        <v>0</v>
      </c>
      <c r="P64" s="10">
        <f aca="true" t="shared" si="7" ref="P64:P70">SUM(B64:O64)</f>
        <v>233</v>
      </c>
      <c r="Q64" s="6">
        <f t="shared" si="1"/>
        <v>207</v>
      </c>
    </row>
    <row r="65" spans="1:17" s="30" customFormat="1" ht="12.75">
      <c r="A65" s="31" t="s">
        <v>27</v>
      </c>
      <c r="B65" s="26">
        <v>0</v>
      </c>
      <c r="C65" s="26">
        <v>0</v>
      </c>
      <c r="D65" s="27">
        <v>0</v>
      </c>
      <c r="E65" s="26">
        <v>1</v>
      </c>
      <c r="F65" s="26">
        <v>1</v>
      </c>
      <c r="G65" s="26">
        <v>0</v>
      </c>
      <c r="H65" s="26">
        <v>0</v>
      </c>
      <c r="I65" s="26">
        <v>1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8">
        <f t="shared" si="7"/>
        <v>3</v>
      </c>
      <c r="Q65" s="29">
        <f t="shared" si="1"/>
        <v>3</v>
      </c>
    </row>
    <row r="66" spans="1:17" ht="12.75">
      <c r="A66" s="19" t="s">
        <v>45</v>
      </c>
      <c r="B66" s="20">
        <v>0</v>
      </c>
      <c r="C66" s="20">
        <v>0</v>
      </c>
      <c r="D66" s="21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10">
        <f t="shared" si="7"/>
        <v>0</v>
      </c>
      <c r="Q66" s="6">
        <f t="shared" si="1"/>
        <v>0</v>
      </c>
    </row>
    <row r="67" spans="1:17" ht="12.75">
      <c r="A67" s="19" t="s">
        <v>46</v>
      </c>
      <c r="B67" s="20">
        <v>1</v>
      </c>
      <c r="C67" s="20">
        <v>1</v>
      </c>
      <c r="D67" s="21">
        <v>1</v>
      </c>
      <c r="E67" s="20">
        <v>1</v>
      </c>
      <c r="F67" s="20">
        <v>3</v>
      </c>
      <c r="G67" s="20">
        <v>1</v>
      </c>
      <c r="H67" s="20">
        <v>0</v>
      </c>
      <c r="I67" s="20">
        <v>2</v>
      </c>
      <c r="J67" s="20">
        <v>2</v>
      </c>
      <c r="K67" s="20">
        <v>0</v>
      </c>
      <c r="L67" s="20">
        <v>4</v>
      </c>
      <c r="M67" s="20">
        <v>2</v>
      </c>
      <c r="N67" s="20">
        <v>4</v>
      </c>
      <c r="O67" s="20">
        <v>0</v>
      </c>
      <c r="P67" s="10">
        <f t="shared" si="7"/>
        <v>22</v>
      </c>
      <c r="Q67" s="6">
        <f t="shared" si="1"/>
        <v>18</v>
      </c>
    </row>
    <row r="68" spans="1:17" s="30" customFormat="1" ht="12.75">
      <c r="A68" s="25" t="s">
        <v>28</v>
      </c>
      <c r="B68" s="26">
        <v>2</v>
      </c>
      <c r="C68" s="26">
        <v>2</v>
      </c>
      <c r="D68" s="27">
        <v>1</v>
      </c>
      <c r="E68" s="26">
        <v>0</v>
      </c>
      <c r="F68" s="26">
        <v>0</v>
      </c>
      <c r="G68" s="26">
        <v>0</v>
      </c>
      <c r="H68" s="26">
        <v>0</v>
      </c>
      <c r="I68" s="26">
        <v>2</v>
      </c>
      <c r="J68" s="26">
        <v>1</v>
      </c>
      <c r="K68" s="26">
        <v>0</v>
      </c>
      <c r="L68" s="26">
        <v>0</v>
      </c>
      <c r="M68" s="26">
        <v>0</v>
      </c>
      <c r="N68" s="26">
        <v>2</v>
      </c>
      <c r="O68" s="26">
        <v>0</v>
      </c>
      <c r="P68" s="28">
        <f t="shared" si="7"/>
        <v>10</v>
      </c>
      <c r="Q68" s="29">
        <f t="shared" si="1"/>
        <v>8</v>
      </c>
    </row>
    <row r="69" spans="1:17" ht="12.75">
      <c r="A69" s="19" t="s">
        <v>45</v>
      </c>
      <c r="B69" s="20">
        <v>0</v>
      </c>
      <c r="C69" s="20">
        <v>0</v>
      </c>
      <c r="D69" s="21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10">
        <f t="shared" si="7"/>
        <v>0</v>
      </c>
      <c r="Q69" s="6">
        <f t="shared" si="1"/>
        <v>0</v>
      </c>
    </row>
    <row r="70" spans="1:17" ht="12.75">
      <c r="A70" s="19" t="s">
        <v>46</v>
      </c>
      <c r="B70" s="20">
        <v>17</v>
      </c>
      <c r="C70" s="20">
        <v>22</v>
      </c>
      <c r="D70" s="21">
        <v>20</v>
      </c>
      <c r="E70" s="20">
        <v>10</v>
      </c>
      <c r="F70" s="20">
        <v>17</v>
      </c>
      <c r="G70" s="20">
        <v>12</v>
      </c>
      <c r="H70" s="20">
        <v>11</v>
      </c>
      <c r="I70" s="20">
        <v>21</v>
      </c>
      <c r="J70" s="20">
        <v>14</v>
      </c>
      <c r="K70" s="20">
        <v>23</v>
      </c>
      <c r="L70" s="20">
        <v>18</v>
      </c>
      <c r="M70" s="20">
        <v>22</v>
      </c>
      <c r="N70" s="20">
        <v>21</v>
      </c>
      <c r="O70" s="20">
        <v>0</v>
      </c>
      <c r="P70" s="10">
        <f t="shared" si="7"/>
        <v>228</v>
      </c>
      <c r="Q70" s="6">
        <f t="shared" si="1"/>
        <v>207</v>
      </c>
    </row>
  </sheetData>
  <sheetProtection/>
  <mergeCells count="3">
    <mergeCell ref="A4:P4"/>
    <mergeCell ref="A2:P2"/>
    <mergeCell ref="A1:P1"/>
  </mergeCells>
  <printOptions gridLines="1"/>
  <pageMargins left="0.25" right="0.25" top="0.75" bottom="0.75" header="0.3" footer="0.3"/>
  <pageSetup orientation="landscape" paperSize="5" r:id="rId1"/>
  <headerFooter alignWithMargins="0">
    <oddFooter>&amp;C&amp;P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51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43.57421875" style="0" bestFit="1" customWidth="1"/>
    <col min="2" max="2" width="8.28125" style="0" customWidth="1"/>
  </cols>
  <sheetData>
    <row r="1" spans="1:2" ht="18" customHeight="1">
      <c r="A1" s="195" t="s">
        <v>61</v>
      </c>
      <c r="B1" s="195"/>
    </row>
    <row r="2" spans="1:2" ht="15" customHeight="1" thickBot="1">
      <c r="A2" s="196"/>
      <c r="B2" s="196"/>
    </row>
    <row r="3" spans="1:2" ht="15" customHeight="1" thickBot="1">
      <c r="A3" s="42" t="s">
        <v>3</v>
      </c>
      <c r="B3" s="17">
        <f>Official!P3</f>
        <v>5078</v>
      </c>
    </row>
    <row r="4" spans="1:2" ht="13.5" thickBot="1">
      <c r="A4" s="196"/>
      <c r="B4" s="196"/>
    </row>
    <row r="5" spans="1:2" ht="15.75" customHeight="1">
      <c r="A5" s="3"/>
      <c r="B5" s="8" t="s">
        <v>16</v>
      </c>
    </row>
    <row r="6" spans="1:2" ht="15.75" customHeight="1">
      <c r="A6" s="48"/>
      <c r="B6" s="197"/>
    </row>
    <row r="7" spans="1:2" ht="15.75" customHeight="1">
      <c r="A7" s="3" t="s">
        <v>49</v>
      </c>
      <c r="B7" s="197"/>
    </row>
    <row r="8" spans="1:2" ht="12.75">
      <c r="A8" s="55" t="s">
        <v>52</v>
      </c>
      <c r="B8" s="198"/>
    </row>
    <row r="9" spans="1:2" ht="12.75">
      <c r="A9" s="19" t="s">
        <v>26</v>
      </c>
      <c r="B9" s="13">
        <f>Official!P9</f>
        <v>2770</v>
      </c>
    </row>
    <row r="10" spans="1:2" s="30" customFormat="1" ht="12.75">
      <c r="A10" s="31" t="s">
        <v>29</v>
      </c>
      <c r="B10" s="13">
        <f>Official!P10</f>
        <v>2055</v>
      </c>
    </row>
    <row r="11" spans="1:2" s="30" customFormat="1" ht="12.75">
      <c r="A11" s="31" t="s">
        <v>59</v>
      </c>
      <c r="B11" s="13">
        <f>Official!P11</f>
        <v>91</v>
      </c>
    </row>
    <row r="12" spans="1:2" s="30" customFormat="1" ht="12.75">
      <c r="A12" s="31" t="s">
        <v>60</v>
      </c>
      <c r="B12" s="13">
        <f>Official!P12</f>
        <v>35</v>
      </c>
    </row>
    <row r="13" spans="1:2" ht="12.75">
      <c r="A13" s="19" t="s">
        <v>48</v>
      </c>
      <c r="B13" s="13">
        <f>Official!P13</f>
        <v>6</v>
      </c>
    </row>
    <row r="14" spans="1:2" ht="12.75" hidden="1">
      <c r="A14" s="19" t="s">
        <v>45</v>
      </c>
      <c r="B14" s="13">
        <f>Official!P14</f>
        <v>15</v>
      </c>
    </row>
    <row r="15" spans="1:2" ht="12.75" hidden="1">
      <c r="A15" s="19" t="s">
        <v>46</v>
      </c>
      <c r="B15" s="13">
        <f>Official!P15</f>
        <v>106</v>
      </c>
    </row>
    <row r="16" spans="1:2" s="30" customFormat="1" ht="12.75">
      <c r="A16" s="33"/>
      <c r="B16" s="13"/>
    </row>
    <row r="17" spans="1:2" s="30" customFormat="1" ht="15.75">
      <c r="A17" s="38" t="s">
        <v>50</v>
      </c>
      <c r="B17" s="13"/>
    </row>
    <row r="18" spans="1:2" ht="12.75">
      <c r="A18" s="55" t="s">
        <v>87</v>
      </c>
      <c r="B18" s="13"/>
    </row>
    <row r="19" spans="1:2" ht="12.75">
      <c r="A19" s="19" t="s">
        <v>62</v>
      </c>
      <c r="B19" s="13">
        <f>Official!P19</f>
        <v>3101</v>
      </c>
    </row>
    <row r="20" spans="1:2" ht="12.75">
      <c r="A20" s="19" t="s">
        <v>63</v>
      </c>
      <c r="B20" s="13">
        <f>Official!P20</f>
        <v>1834</v>
      </c>
    </row>
    <row r="21" spans="1:2" ht="12.75">
      <c r="A21" s="19" t="s">
        <v>64</v>
      </c>
      <c r="B21" s="13">
        <f>Official!P21</f>
        <v>86</v>
      </c>
    </row>
    <row r="22" spans="1:2" ht="12.75">
      <c r="A22" s="19" t="s">
        <v>65</v>
      </c>
      <c r="B22" s="13">
        <f>Official!P22</f>
        <v>26</v>
      </c>
    </row>
    <row r="23" spans="1:2" ht="12.75">
      <c r="A23" s="19" t="s">
        <v>48</v>
      </c>
      <c r="B23" s="13">
        <f>Official!P23</f>
        <v>2</v>
      </c>
    </row>
    <row r="24" spans="1:2" ht="12.75" hidden="1">
      <c r="A24" s="19" t="s">
        <v>45</v>
      </c>
      <c r="B24" s="13">
        <f>Official!P24</f>
        <v>9</v>
      </c>
    </row>
    <row r="25" spans="1:2" ht="12.75" hidden="1">
      <c r="A25" s="19" t="s">
        <v>46</v>
      </c>
      <c r="B25" s="13">
        <f>Official!P25</f>
        <v>20</v>
      </c>
    </row>
    <row r="26" spans="1:2" ht="12.75">
      <c r="A26" s="35"/>
      <c r="B26" s="13"/>
    </row>
    <row r="27" spans="1:2" ht="12.75">
      <c r="A27" s="55" t="s">
        <v>88</v>
      </c>
      <c r="B27" s="13"/>
    </row>
    <row r="28" spans="1:2" ht="12.75">
      <c r="A28" s="49" t="s">
        <v>66</v>
      </c>
      <c r="B28" s="13">
        <f>Official!P28</f>
        <v>3190</v>
      </c>
    </row>
    <row r="29" spans="1:2" ht="12.75">
      <c r="A29" s="19" t="s">
        <v>67</v>
      </c>
      <c r="B29" s="13">
        <f>Official!P29</f>
        <v>1648</v>
      </c>
    </row>
    <row r="30" spans="1:2" ht="12.75">
      <c r="A30" s="19" t="s">
        <v>68</v>
      </c>
      <c r="B30" s="13">
        <f>Official!P30</f>
        <v>100</v>
      </c>
    </row>
    <row r="31" spans="1:2" ht="12.75">
      <c r="A31" s="19" t="s">
        <v>48</v>
      </c>
      <c r="B31" s="13">
        <f>Official!P31</f>
        <v>1</v>
      </c>
    </row>
    <row r="32" spans="1:2" ht="12.75" hidden="1">
      <c r="A32" s="19" t="s">
        <v>45</v>
      </c>
      <c r="B32" s="13">
        <f>Official!P32</f>
        <v>0</v>
      </c>
    </row>
    <row r="33" spans="1:2" ht="12.75" hidden="1">
      <c r="A33" s="19" t="s">
        <v>46</v>
      </c>
      <c r="B33" s="13">
        <f>Official!P33</f>
        <v>139</v>
      </c>
    </row>
    <row r="34" spans="1:2" ht="12.75">
      <c r="A34" s="35"/>
      <c r="B34" s="13"/>
    </row>
    <row r="35" spans="1:2" ht="12.75">
      <c r="A35" s="55" t="s">
        <v>89</v>
      </c>
      <c r="B35" s="13"/>
    </row>
    <row r="36" spans="1:2" ht="12.75">
      <c r="A36" s="49" t="s">
        <v>69</v>
      </c>
      <c r="B36" s="13">
        <f>Official!P36</f>
        <v>2861</v>
      </c>
    </row>
    <row r="37" spans="1:2" ht="12.75">
      <c r="A37" s="19" t="s">
        <v>70</v>
      </c>
      <c r="B37" s="13">
        <f>Official!P37</f>
        <v>1981</v>
      </c>
    </row>
    <row r="38" spans="1:2" ht="12.75">
      <c r="A38" s="19" t="s">
        <v>71</v>
      </c>
      <c r="B38" s="13">
        <f>Official!P38</f>
        <v>95</v>
      </c>
    </row>
    <row r="39" spans="1:2" ht="12.75">
      <c r="A39" s="19" t="s">
        <v>48</v>
      </c>
      <c r="B39" s="13">
        <f>Official!P39</f>
        <v>1</v>
      </c>
    </row>
    <row r="40" spans="1:2" ht="12.75" hidden="1">
      <c r="A40" s="19" t="s">
        <v>45</v>
      </c>
      <c r="B40" s="13">
        <f>Official!P40</f>
        <v>0</v>
      </c>
    </row>
    <row r="41" spans="1:2" ht="12.75" hidden="1">
      <c r="A41" s="19" t="s">
        <v>46</v>
      </c>
      <c r="B41" s="13">
        <f>Official!P41</f>
        <v>140</v>
      </c>
    </row>
    <row r="42" spans="1:2" ht="12.75">
      <c r="A42" s="35"/>
      <c r="B42" s="13"/>
    </row>
    <row r="43" spans="1:2" ht="12.75">
      <c r="A43" s="56" t="s">
        <v>90</v>
      </c>
      <c r="B43" s="13"/>
    </row>
    <row r="44" spans="1:2" ht="12.75">
      <c r="A44" s="49" t="s">
        <v>72</v>
      </c>
      <c r="B44" s="13">
        <f>Official!P44</f>
        <v>2648</v>
      </c>
    </row>
    <row r="45" spans="1:2" ht="12.75">
      <c r="A45" s="19" t="s">
        <v>73</v>
      </c>
      <c r="B45" s="13">
        <f>Official!P45</f>
        <v>2190</v>
      </c>
    </row>
    <row r="46" spans="1:2" ht="12.75">
      <c r="A46" s="19" t="s">
        <v>74</v>
      </c>
      <c r="B46" s="13">
        <f>Official!P46</f>
        <v>86</v>
      </c>
    </row>
    <row r="47" spans="1:2" ht="12.75">
      <c r="A47" s="19" t="s">
        <v>48</v>
      </c>
      <c r="B47" s="13">
        <f>Official!P47</f>
        <v>2</v>
      </c>
    </row>
    <row r="48" spans="1:2" ht="12.75" hidden="1">
      <c r="A48" s="19" t="s">
        <v>45</v>
      </c>
      <c r="B48" s="13">
        <f>Official!P48</f>
        <v>0</v>
      </c>
    </row>
    <row r="49" spans="1:2" ht="12.75" hidden="1">
      <c r="A49" s="19" t="s">
        <v>46</v>
      </c>
      <c r="B49" s="13">
        <f>Official!P49</f>
        <v>152</v>
      </c>
    </row>
    <row r="50" spans="1:2" ht="12.75">
      <c r="A50" s="35"/>
      <c r="B50" s="13"/>
    </row>
    <row r="51" spans="1:2" ht="12.75">
      <c r="A51" s="56" t="s">
        <v>91</v>
      </c>
      <c r="B51" s="13"/>
    </row>
    <row r="52" spans="1:2" ht="12.75">
      <c r="A52" s="49" t="s">
        <v>75</v>
      </c>
      <c r="B52" s="13">
        <f>Official!P52</f>
        <v>3011</v>
      </c>
    </row>
    <row r="53" spans="1:2" ht="12.75">
      <c r="A53" s="19" t="s">
        <v>76</v>
      </c>
      <c r="B53" s="13">
        <f>Official!P53</f>
        <v>1764</v>
      </c>
    </row>
    <row r="54" spans="1:2" ht="12.75">
      <c r="A54" s="19" t="s">
        <v>612</v>
      </c>
      <c r="B54" s="13">
        <f>Official!P54</f>
        <v>137</v>
      </c>
    </row>
    <row r="55" spans="1:2" ht="12.75">
      <c r="A55" s="19" t="s">
        <v>48</v>
      </c>
      <c r="B55" s="13">
        <f>Official!P55</f>
        <v>1</v>
      </c>
    </row>
    <row r="56" spans="1:2" ht="12.75" hidden="1">
      <c r="A56" s="19" t="s">
        <v>45</v>
      </c>
      <c r="B56" s="13">
        <f>Official!P56</f>
        <v>0</v>
      </c>
    </row>
    <row r="57" spans="1:2" ht="12.75" hidden="1">
      <c r="A57" s="19" t="s">
        <v>46</v>
      </c>
      <c r="B57" s="13">
        <f>Official!P57</f>
        <v>165</v>
      </c>
    </row>
    <row r="58" spans="1:2" ht="12.75">
      <c r="A58" s="35"/>
      <c r="B58" s="13"/>
    </row>
    <row r="59" spans="1:2" ht="12.75">
      <c r="A59" s="55" t="s">
        <v>92</v>
      </c>
      <c r="B59" s="13"/>
    </row>
    <row r="60" spans="1:2" ht="12.75">
      <c r="A60" s="19" t="s">
        <v>78</v>
      </c>
      <c r="B60" s="13">
        <f>Official!P60</f>
        <v>3148</v>
      </c>
    </row>
    <row r="61" spans="1:2" ht="12.75">
      <c r="A61" s="19" t="s">
        <v>79</v>
      </c>
      <c r="B61" s="13">
        <f>Official!P61</f>
        <v>1095</v>
      </c>
    </row>
    <row r="62" spans="1:2" ht="12.75">
      <c r="A62" s="19" t="s">
        <v>48</v>
      </c>
      <c r="B62" s="13">
        <f>Official!P62</f>
        <v>29</v>
      </c>
    </row>
    <row r="63" spans="1:2" ht="12.75" hidden="1">
      <c r="A63" s="19" t="s">
        <v>45</v>
      </c>
      <c r="B63" s="13">
        <f>Official!P63</f>
        <v>0</v>
      </c>
    </row>
    <row r="64" spans="1:2" ht="12.75" hidden="1">
      <c r="A64" s="19" t="s">
        <v>46</v>
      </c>
      <c r="B64" s="13">
        <f>Official!P64</f>
        <v>806</v>
      </c>
    </row>
    <row r="65" spans="1:2" ht="12.75">
      <c r="A65" s="35"/>
      <c r="B65" s="13"/>
    </row>
    <row r="66" spans="1:2" ht="12.75">
      <c r="A66" s="55" t="s">
        <v>53</v>
      </c>
      <c r="B66" s="13"/>
    </row>
    <row r="67" spans="1:2" ht="12.75">
      <c r="A67" s="19" t="s">
        <v>80</v>
      </c>
      <c r="B67" s="13">
        <f>Official!P67</f>
        <v>2805</v>
      </c>
    </row>
    <row r="68" spans="1:2" ht="12.75">
      <c r="A68" s="19" t="s">
        <v>81</v>
      </c>
      <c r="B68" s="13">
        <f>Official!P68</f>
        <v>2203</v>
      </c>
    </row>
    <row r="69" spans="1:2" ht="12.75">
      <c r="A69" s="19" t="s">
        <v>48</v>
      </c>
      <c r="B69" s="13">
        <f>Official!P69</f>
        <v>4</v>
      </c>
    </row>
    <row r="70" spans="1:2" ht="12.75" hidden="1">
      <c r="A70" s="19" t="s">
        <v>45</v>
      </c>
      <c r="B70" s="13">
        <f>Official!P70</f>
        <v>4</v>
      </c>
    </row>
    <row r="71" spans="1:2" ht="12.75" hidden="1">
      <c r="A71" s="19" t="s">
        <v>46</v>
      </c>
      <c r="B71" s="13">
        <f>Official!P71</f>
        <v>62</v>
      </c>
    </row>
    <row r="72" spans="1:2" ht="12.75">
      <c r="A72" s="35"/>
      <c r="B72" s="13"/>
    </row>
    <row r="73" spans="1:2" ht="15.75">
      <c r="A73" s="38" t="s">
        <v>51</v>
      </c>
      <c r="B73" s="13"/>
    </row>
    <row r="74" spans="1:2" ht="12.75">
      <c r="A74" s="55" t="s">
        <v>82</v>
      </c>
      <c r="B74" s="13"/>
    </row>
    <row r="75" spans="1:2" ht="12.75">
      <c r="A75" s="19" t="s">
        <v>83</v>
      </c>
      <c r="B75" s="13">
        <f>Official!P75</f>
        <v>2578</v>
      </c>
    </row>
    <row r="76" spans="1:2" ht="12.75">
      <c r="A76" s="19" t="s">
        <v>84</v>
      </c>
      <c r="B76" s="13">
        <f>Official!P76</f>
        <v>2177</v>
      </c>
    </row>
    <row r="77" spans="1:2" ht="12.75">
      <c r="A77" s="19" t="s">
        <v>85</v>
      </c>
      <c r="B77" s="13">
        <f>Official!P77</f>
        <v>201</v>
      </c>
    </row>
    <row r="78" spans="1:2" ht="12.75">
      <c r="A78" s="19" t="s">
        <v>48</v>
      </c>
      <c r="B78" s="13">
        <f>Official!P78</f>
        <v>14</v>
      </c>
    </row>
    <row r="79" spans="1:2" ht="12.75" hidden="1">
      <c r="A79" s="19" t="s">
        <v>45</v>
      </c>
      <c r="B79" s="13">
        <f>Official!P79</f>
        <v>1</v>
      </c>
    </row>
    <row r="80" spans="1:2" ht="12.75" hidden="1">
      <c r="A80" s="19" t="s">
        <v>46</v>
      </c>
      <c r="B80" s="13">
        <f>Official!P80</f>
        <v>107</v>
      </c>
    </row>
    <row r="81" spans="1:2" ht="12.75">
      <c r="A81" s="35"/>
      <c r="B81" s="13"/>
    </row>
    <row r="82" spans="1:2" ht="12.75">
      <c r="A82" s="55" t="s">
        <v>86</v>
      </c>
      <c r="B82" s="13"/>
    </row>
    <row r="83" spans="1:2" ht="12.75">
      <c r="A83" s="19" t="s">
        <v>93</v>
      </c>
      <c r="B83" s="13">
        <f>Official!P83</f>
        <v>4293</v>
      </c>
    </row>
    <row r="84" spans="1:2" ht="12.75">
      <c r="A84" s="19" t="s">
        <v>48</v>
      </c>
      <c r="B84" s="13">
        <f>Official!P84</f>
        <v>51</v>
      </c>
    </row>
    <row r="85" spans="1:2" ht="12.75" hidden="1">
      <c r="A85" s="19" t="s">
        <v>45</v>
      </c>
      <c r="B85" s="13">
        <f>Official!P85</f>
        <v>0</v>
      </c>
    </row>
    <row r="86" spans="1:2" ht="12.75" hidden="1">
      <c r="A86" s="19" t="s">
        <v>46</v>
      </c>
      <c r="B86" s="13">
        <f>Official!P86</f>
        <v>734</v>
      </c>
    </row>
    <row r="87" spans="1:2" ht="12.75">
      <c r="A87" s="35"/>
      <c r="B87" s="13"/>
    </row>
    <row r="88" spans="1:2" ht="12.75">
      <c r="A88" s="55" t="s">
        <v>94</v>
      </c>
      <c r="B88" s="13"/>
    </row>
    <row r="89" spans="1:2" ht="12.75">
      <c r="A89" s="19" t="s">
        <v>95</v>
      </c>
      <c r="B89" s="13">
        <f>Official!P89</f>
        <v>4313</v>
      </c>
    </row>
    <row r="90" spans="1:2" ht="12.75">
      <c r="A90" s="19" t="s">
        <v>48</v>
      </c>
      <c r="B90" s="13">
        <f>Official!P90</f>
        <v>33</v>
      </c>
    </row>
    <row r="91" spans="1:2" ht="12.75" hidden="1">
      <c r="A91" s="19" t="s">
        <v>45</v>
      </c>
      <c r="B91" s="13">
        <f>Official!P91</f>
        <v>0</v>
      </c>
    </row>
    <row r="92" spans="1:2" ht="12.75" hidden="1">
      <c r="A92" s="19" t="s">
        <v>46</v>
      </c>
      <c r="B92" s="13">
        <f>Official!P92</f>
        <v>732</v>
      </c>
    </row>
    <row r="93" spans="1:2" ht="12.75">
      <c r="A93" s="35"/>
      <c r="B93" s="13"/>
    </row>
    <row r="94" spans="1:2" ht="12.75">
      <c r="A94" s="55" t="s">
        <v>96</v>
      </c>
      <c r="B94" s="13"/>
    </row>
    <row r="95" spans="1:2" ht="12.75">
      <c r="A95" s="19" t="s">
        <v>97</v>
      </c>
      <c r="B95" s="13">
        <f>Official!P95</f>
        <v>4074</v>
      </c>
    </row>
    <row r="96" spans="1:2" ht="12.75">
      <c r="A96" s="19" t="s">
        <v>48</v>
      </c>
      <c r="B96" s="13">
        <f>Official!P96</f>
        <v>65</v>
      </c>
    </row>
    <row r="97" spans="1:2" ht="12.75" hidden="1">
      <c r="A97" s="19" t="s">
        <v>45</v>
      </c>
      <c r="B97" s="13">
        <f>Official!P97</f>
        <v>1</v>
      </c>
    </row>
    <row r="98" spans="1:2" ht="12.75" hidden="1">
      <c r="A98" s="19" t="s">
        <v>46</v>
      </c>
      <c r="B98" s="13">
        <f>Official!P98</f>
        <v>938</v>
      </c>
    </row>
    <row r="99" spans="1:2" ht="12.75">
      <c r="A99" s="33"/>
      <c r="B99" s="13"/>
    </row>
    <row r="100" spans="1:2" ht="12.75">
      <c r="A100" s="56" t="s">
        <v>98</v>
      </c>
      <c r="B100" s="13"/>
    </row>
    <row r="101" spans="1:2" ht="12.75">
      <c r="A101" s="19" t="s">
        <v>48</v>
      </c>
      <c r="B101" s="13">
        <f>Official!P102</f>
        <v>7</v>
      </c>
    </row>
    <row r="102" spans="1:2" ht="12.75" hidden="1">
      <c r="A102" s="19" t="s">
        <v>45</v>
      </c>
      <c r="B102" s="13">
        <f>Official!P103</f>
        <v>0</v>
      </c>
    </row>
    <row r="103" spans="1:2" ht="12.75" hidden="1">
      <c r="A103" s="19" t="s">
        <v>46</v>
      </c>
      <c r="B103" s="13">
        <f>Official!P104</f>
        <v>181</v>
      </c>
    </row>
    <row r="104" spans="1:2" ht="12.75">
      <c r="A104" s="33"/>
      <c r="B104" s="13"/>
    </row>
    <row r="105" spans="1:2" ht="12.75">
      <c r="A105" s="56" t="s">
        <v>99</v>
      </c>
      <c r="B105" s="13"/>
    </row>
    <row r="106" spans="1:2" ht="12.75">
      <c r="A106" s="19" t="s">
        <v>48</v>
      </c>
      <c r="B106" s="13">
        <f>Official!P108</f>
        <v>4</v>
      </c>
    </row>
    <row r="107" spans="1:2" ht="12.75" hidden="1">
      <c r="A107" s="19" t="s">
        <v>45</v>
      </c>
      <c r="B107" s="13">
        <f>Official!P109</f>
        <v>0</v>
      </c>
    </row>
    <row r="108" spans="1:2" ht="12.75" hidden="1">
      <c r="A108" s="19" t="s">
        <v>46</v>
      </c>
      <c r="B108" s="13">
        <f>Official!P110</f>
        <v>188</v>
      </c>
    </row>
    <row r="109" spans="1:2" ht="12.75">
      <c r="A109" s="33"/>
      <c r="B109" s="13"/>
    </row>
    <row r="110" spans="1:2" ht="12.75">
      <c r="A110" s="56" t="s">
        <v>100</v>
      </c>
      <c r="B110" s="13"/>
    </row>
    <row r="111" spans="1:2" ht="12.75">
      <c r="A111" s="19" t="s">
        <v>48</v>
      </c>
      <c r="B111" s="13">
        <f>Official!P114</f>
        <v>12</v>
      </c>
    </row>
    <row r="112" spans="1:2" ht="12.75" hidden="1">
      <c r="A112" s="19" t="s">
        <v>45</v>
      </c>
      <c r="B112" s="13">
        <f>Official!P115</f>
        <v>0</v>
      </c>
    </row>
    <row r="113" spans="1:2" ht="12.75" hidden="1">
      <c r="A113" s="19" t="s">
        <v>46</v>
      </c>
      <c r="B113" s="13">
        <f>Official!P116</f>
        <v>118</v>
      </c>
    </row>
    <row r="114" spans="1:2" ht="12.75">
      <c r="A114" s="33"/>
      <c r="B114" s="13"/>
    </row>
    <row r="115" spans="1:2" ht="12.75">
      <c r="A115" s="56" t="s">
        <v>101</v>
      </c>
      <c r="B115" s="13"/>
    </row>
    <row r="116" spans="1:2" ht="12.75">
      <c r="A116" s="19" t="s">
        <v>48</v>
      </c>
      <c r="B116" s="13">
        <f>Official!P120</f>
        <v>4</v>
      </c>
    </row>
    <row r="117" spans="1:2" ht="12.75" hidden="1">
      <c r="A117" s="19" t="s">
        <v>45</v>
      </c>
      <c r="B117" s="13">
        <f>Official!P121</f>
        <v>0</v>
      </c>
    </row>
    <row r="118" spans="1:2" ht="12.75" hidden="1">
      <c r="A118" s="19" t="s">
        <v>46</v>
      </c>
      <c r="B118" s="13">
        <f>Official!P122</f>
        <v>124</v>
      </c>
    </row>
    <row r="119" spans="1:2" ht="12.75">
      <c r="A119" s="33"/>
      <c r="B119" s="13"/>
    </row>
    <row r="120" spans="1:2" ht="12.75">
      <c r="A120" s="56" t="s">
        <v>102</v>
      </c>
      <c r="B120" s="13"/>
    </row>
    <row r="121" spans="1:2" ht="12.75">
      <c r="A121" s="57" t="s">
        <v>103</v>
      </c>
      <c r="B121" s="13">
        <f>Official!P125</f>
        <v>73</v>
      </c>
    </row>
    <row r="122" spans="1:2" ht="12.75">
      <c r="A122" s="57" t="s">
        <v>104</v>
      </c>
      <c r="B122" s="13">
        <f>Official!P126</f>
        <v>87</v>
      </c>
    </row>
    <row r="123" spans="1:2" ht="12.75">
      <c r="A123" s="19" t="s">
        <v>48</v>
      </c>
      <c r="B123" s="13">
        <f>Official!P128</f>
        <v>6</v>
      </c>
    </row>
    <row r="124" spans="1:2" ht="12.75" hidden="1">
      <c r="A124" s="19" t="s">
        <v>45</v>
      </c>
      <c r="B124" s="13">
        <f>Official!P129</f>
        <v>0</v>
      </c>
    </row>
    <row r="125" spans="1:2" ht="12.75" hidden="1">
      <c r="A125" s="19" t="s">
        <v>46</v>
      </c>
      <c r="B125" s="13">
        <f>Official!P130</f>
        <v>231</v>
      </c>
    </row>
    <row r="126" spans="1:2" ht="12.75">
      <c r="A126" s="33"/>
      <c r="B126" s="13"/>
    </row>
    <row r="127" spans="1:2" ht="12.75">
      <c r="A127" s="56" t="s">
        <v>105</v>
      </c>
      <c r="B127" s="13"/>
    </row>
    <row r="128" spans="1:2" ht="12.75">
      <c r="A128" s="57" t="s">
        <v>106</v>
      </c>
      <c r="B128" s="13">
        <f>Official!P133</f>
        <v>96</v>
      </c>
    </row>
    <row r="129" spans="1:2" ht="12.75">
      <c r="A129" s="19" t="s">
        <v>48</v>
      </c>
      <c r="B129" s="13">
        <f>Official!P134</f>
        <v>1</v>
      </c>
    </row>
    <row r="130" spans="1:2" ht="12.75" hidden="1">
      <c r="A130" s="19" t="s">
        <v>45</v>
      </c>
      <c r="B130" s="13">
        <f>Official!P135</f>
        <v>0</v>
      </c>
    </row>
    <row r="131" spans="1:2" ht="12.75" hidden="1">
      <c r="A131" s="19" t="s">
        <v>46</v>
      </c>
      <c r="B131" s="13">
        <f>Official!P136</f>
        <v>36</v>
      </c>
    </row>
    <row r="132" spans="1:2" ht="12.75">
      <c r="A132" s="33"/>
      <c r="B132" s="13"/>
    </row>
    <row r="133" spans="1:2" ht="12.75">
      <c r="A133" s="56" t="s">
        <v>107</v>
      </c>
      <c r="B133" s="13"/>
    </row>
    <row r="134" spans="1:2" ht="12.75">
      <c r="A134" s="19" t="s">
        <v>48</v>
      </c>
      <c r="B134" s="13">
        <f>Official!P141</f>
        <v>11</v>
      </c>
    </row>
    <row r="135" spans="1:2" ht="12.75" hidden="1">
      <c r="A135" s="19" t="s">
        <v>45</v>
      </c>
      <c r="B135" s="13">
        <f>Official!P142</f>
        <v>0</v>
      </c>
    </row>
    <row r="136" spans="1:2" ht="12.75" hidden="1">
      <c r="A136" s="19" t="s">
        <v>46</v>
      </c>
      <c r="B136" s="13">
        <f>Official!P143</f>
        <v>152</v>
      </c>
    </row>
    <row r="137" spans="1:2" ht="12.75">
      <c r="A137" s="33"/>
      <c r="B137" s="13"/>
    </row>
    <row r="138" spans="1:2" ht="12.75">
      <c r="A138" s="56" t="s">
        <v>108</v>
      </c>
      <c r="B138" s="13"/>
    </row>
    <row r="139" spans="1:2" ht="12.75">
      <c r="A139" s="19" t="s">
        <v>48</v>
      </c>
      <c r="B139" s="13">
        <f>Official!P147</f>
        <v>7</v>
      </c>
    </row>
    <row r="140" spans="1:2" ht="12.75" hidden="1">
      <c r="A140" s="19" t="s">
        <v>45</v>
      </c>
      <c r="B140" s="13">
        <f>Official!P148</f>
        <v>0</v>
      </c>
    </row>
    <row r="141" spans="1:2" ht="12.75" hidden="1">
      <c r="A141" s="19" t="s">
        <v>46</v>
      </c>
      <c r="B141" s="13">
        <f>Official!P149</f>
        <v>39</v>
      </c>
    </row>
    <row r="142" spans="1:2" ht="12.75">
      <c r="A142" s="33"/>
      <c r="B142" s="13"/>
    </row>
    <row r="143" spans="1:2" ht="12.75">
      <c r="A143" s="56" t="s">
        <v>109</v>
      </c>
      <c r="B143" s="13"/>
    </row>
    <row r="144" spans="1:2" ht="12.75">
      <c r="A144" s="19" t="s">
        <v>48</v>
      </c>
      <c r="B144" s="13">
        <f>Official!P153</f>
        <v>3</v>
      </c>
    </row>
    <row r="145" spans="1:2" ht="12.75" hidden="1">
      <c r="A145" s="19" t="s">
        <v>45</v>
      </c>
      <c r="B145" s="13">
        <f>Official!P154</f>
        <v>0</v>
      </c>
    </row>
    <row r="146" spans="1:2" ht="12.75" hidden="1">
      <c r="A146" s="19" t="s">
        <v>46</v>
      </c>
      <c r="B146" s="13">
        <f>Official!P155</f>
        <v>39</v>
      </c>
    </row>
    <row r="147" spans="1:2" ht="12.75">
      <c r="A147" s="33"/>
      <c r="B147" s="13"/>
    </row>
    <row r="148" spans="1:2" ht="12.75">
      <c r="A148" s="56" t="s">
        <v>110</v>
      </c>
      <c r="B148" s="13"/>
    </row>
    <row r="149" spans="1:2" ht="12.75">
      <c r="A149" s="19" t="s">
        <v>111</v>
      </c>
      <c r="B149" s="13">
        <f>Official!P158</f>
        <v>122</v>
      </c>
    </row>
    <row r="150" spans="1:2" ht="12.75">
      <c r="A150" s="19" t="s">
        <v>48</v>
      </c>
      <c r="B150" s="13">
        <f>Official!P159</f>
        <v>1</v>
      </c>
    </row>
    <row r="151" spans="1:2" ht="12.75" hidden="1">
      <c r="A151" s="19" t="s">
        <v>45</v>
      </c>
      <c r="B151" s="13">
        <f>Official!P160</f>
        <v>0</v>
      </c>
    </row>
    <row r="152" spans="1:2" ht="12.75" hidden="1">
      <c r="A152" s="19" t="s">
        <v>46</v>
      </c>
      <c r="B152" s="13">
        <f>Official!P161</f>
        <v>27</v>
      </c>
    </row>
    <row r="153" spans="1:2" ht="12.75">
      <c r="A153" s="33"/>
      <c r="B153" s="13"/>
    </row>
    <row r="154" spans="1:2" ht="12.75">
      <c r="A154" s="56" t="s">
        <v>112</v>
      </c>
      <c r="B154" s="13"/>
    </row>
    <row r="155" spans="1:2" ht="12.75">
      <c r="A155" s="19" t="s">
        <v>113</v>
      </c>
      <c r="B155" s="13">
        <f>Official!P164</f>
        <v>116</v>
      </c>
    </row>
    <row r="156" spans="1:2" ht="12.75">
      <c r="A156" s="19" t="s">
        <v>48</v>
      </c>
      <c r="B156" s="13">
        <f>Official!P165</f>
        <v>1</v>
      </c>
    </row>
    <row r="157" spans="1:2" ht="12.75" hidden="1">
      <c r="A157" s="19" t="s">
        <v>45</v>
      </c>
      <c r="B157" s="13">
        <f>Official!P166</f>
        <v>0</v>
      </c>
    </row>
    <row r="158" spans="1:2" ht="12.75" hidden="1">
      <c r="A158" s="19" t="s">
        <v>46</v>
      </c>
      <c r="B158" s="13">
        <f>Official!P167</f>
        <v>33</v>
      </c>
    </row>
    <row r="159" spans="1:2" ht="12.75">
      <c r="A159" s="33"/>
      <c r="B159" s="13"/>
    </row>
    <row r="160" spans="1:2" ht="12.75">
      <c r="A160" s="56" t="s">
        <v>114</v>
      </c>
      <c r="B160" s="13"/>
    </row>
    <row r="161" spans="1:2" ht="12.75">
      <c r="A161" s="19" t="s">
        <v>48</v>
      </c>
      <c r="B161" s="13">
        <f>Official!P172</f>
        <v>5</v>
      </c>
    </row>
    <row r="162" spans="1:2" ht="12.75" hidden="1">
      <c r="A162" s="19" t="s">
        <v>45</v>
      </c>
      <c r="B162" s="13">
        <f>Official!P173</f>
        <v>0</v>
      </c>
    </row>
    <row r="163" spans="1:2" ht="12.75" hidden="1">
      <c r="A163" s="19" t="s">
        <v>46</v>
      </c>
      <c r="B163" s="13">
        <f>Official!P174</f>
        <v>211</v>
      </c>
    </row>
    <row r="164" spans="1:2" ht="12.75">
      <c r="A164" s="33"/>
      <c r="B164" s="13"/>
    </row>
    <row r="165" spans="1:2" ht="12.75">
      <c r="A165" s="56" t="s">
        <v>115</v>
      </c>
      <c r="B165" s="13"/>
    </row>
    <row r="166" spans="1:2" ht="12.75">
      <c r="A166" s="19" t="s">
        <v>48</v>
      </c>
      <c r="B166" s="13">
        <f>Official!P178</f>
        <v>1</v>
      </c>
    </row>
    <row r="167" spans="1:2" ht="12.75" hidden="1">
      <c r="A167" s="19" t="s">
        <v>45</v>
      </c>
      <c r="B167" s="13">
        <f>Official!P179</f>
        <v>0</v>
      </c>
    </row>
    <row r="168" spans="1:2" ht="12.75" hidden="1">
      <c r="A168" s="19" t="s">
        <v>46</v>
      </c>
      <c r="B168" s="13">
        <f>Official!P180</f>
        <v>107</v>
      </c>
    </row>
    <row r="169" spans="1:2" ht="12.75">
      <c r="A169" s="33"/>
      <c r="B169" s="13"/>
    </row>
    <row r="170" spans="1:2" ht="12.75">
      <c r="A170" s="56" t="s">
        <v>116</v>
      </c>
      <c r="B170" s="13"/>
    </row>
    <row r="171" spans="1:2" ht="12.75">
      <c r="A171" s="57" t="s">
        <v>117</v>
      </c>
      <c r="B171" s="13">
        <f>Official!P183</f>
        <v>56</v>
      </c>
    </row>
    <row r="172" spans="1:2" ht="12.75">
      <c r="A172" s="19" t="s">
        <v>48</v>
      </c>
      <c r="B172" s="13">
        <f>Official!P185</f>
        <v>1</v>
      </c>
    </row>
    <row r="173" spans="1:2" ht="12.75" hidden="1">
      <c r="A173" s="19" t="s">
        <v>45</v>
      </c>
      <c r="B173" s="13">
        <f>Official!P186</f>
        <v>0</v>
      </c>
    </row>
    <row r="174" spans="1:2" ht="12.75" hidden="1">
      <c r="A174" s="19" t="s">
        <v>46</v>
      </c>
      <c r="B174" s="13">
        <f>Official!P187</f>
        <v>64</v>
      </c>
    </row>
    <row r="175" spans="1:2" ht="12.75">
      <c r="A175" s="33"/>
      <c r="B175" s="13"/>
    </row>
    <row r="176" spans="1:2" ht="12.75">
      <c r="A176" s="56" t="s">
        <v>118</v>
      </c>
      <c r="B176" s="13"/>
    </row>
    <row r="177" spans="1:2" ht="12.75">
      <c r="A177" s="19" t="s">
        <v>48</v>
      </c>
      <c r="B177" s="13">
        <f>Official!P191</f>
        <v>0</v>
      </c>
    </row>
    <row r="178" spans="1:2" ht="12.75" hidden="1">
      <c r="A178" s="19" t="s">
        <v>45</v>
      </c>
      <c r="B178" s="13">
        <f>Official!P192</f>
        <v>0</v>
      </c>
    </row>
    <row r="179" spans="1:2" ht="12.75" hidden="1">
      <c r="A179" s="19" t="s">
        <v>46</v>
      </c>
      <c r="B179" s="13">
        <f>Official!P193</f>
        <v>59</v>
      </c>
    </row>
    <row r="180" spans="1:2" ht="12.75">
      <c r="A180" s="33"/>
      <c r="B180" s="13"/>
    </row>
    <row r="181" spans="1:2" ht="12.75">
      <c r="A181" s="56" t="s">
        <v>119</v>
      </c>
      <c r="B181" s="13"/>
    </row>
    <row r="182" spans="1:2" ht="12.75">
      <c r="A182" s="19" t="s">
        <v>48</v>
      </c>
      <c r="B182" s="13">
        <f>Official!P197</f>
        <v>8</v>
      </c>
    </row>
    <row r="183" spans="1:2" ht="12.75" hidden="1">
      <c r="A183" s="19" t="s">
        <v>45</v>
      </c>
      <c r="B183" s="13">
        <f>Official!P198</f>
        <v>0</v>
      </c>
    </row>
    <row r="184" spans="1:2" ht="12.75" hidden="1">
      <c r="A184" s="19" t="s">
        <v>46</v>
      </c>
      <c r="B184" s="13">
        <f>Official!P199</f>
        <v>163</v>
      </c>
    </row>
    <row r="185" spans="1:2" ht="12.75">
      <c r="A185" s="33"/>
      <c r="B185" s="13"/>
    </row>
    <row r="186" spans="1:2" ht="12.75">
      <c r="A186" s="56" t="s">
        <v>120</v>
      </c>
      <c r="B186" s="13"/>
    </row>
    <row r="187" spans="1:2" ht="12.75">
      <c r="A187" s="19" t="s">
        <v>48</v>
      </c>
      <c r="B187" s="13">
        <f>Official!P203</f>
        <v>3</v>
      </c>
    </row>
    <row r="188" spans="1:2" ht="12.75" hidden="1">
      <c r="A188" s="19" t="s">
        <v>45</v>
      </c>
      <c r="B188" s="13">
        <f>Official!P204</f>
        <v>0</v>
      </c>
    </row>
    <row r="189" spans="1:2" ht="12.75" hidden="1">
      <c r="A189" s="19" t="s">
        <v>46</v>
      </c>
      <c r="B189" s="13">
        <f>Official!P205</f>
        <v>172</v>
      </c>
    </row>
    <row r="190" spans="1:2" ht="12.75">
      <c r="A190" s="33"/>
      <c r="B190" s="13"/>
    </row>
    <row r="191" spans="1:2" ht="12.75">
      <c r="A191" s="56" t="s">
        <v>184</v>
      </c>
      <c r="B191" s="13"/>
    </row>
    <row r="192" spans="1:2" ht="12.75">
      <c r="A192" s="19" t="s">
        <v>48</v>
      </c>
      <c r="B192" s="13">
        <f>Official!P209</f>
        <v>5</v>
      </c>
    </row>
    <row r="193" spans="1:2" ht="12.75" hidden="1">
      <c r="A193" s="19" t="s">
        <v>45</v>
      </c>
      <c r="B193" s="13">
        <f>Official!P210</f>
        <v>0</v>
      </c>
    </row>
    <row r="194" spans="1:2" ht="12.75" hidden="1">
      <c r="A194" s="19" t="s">
        <v>46</v>
      </c>
      <c r="B194" s="13">
        <f>Official!P211</f>
        <v>169</v>
      </c>
    </row>
    <row r="195" spans="1:2" ht="12.75">
      <c r="A195" s="33"/>
      <c r="B195" s="13"/>
    </row>
    <row r="196" spans="1:2" ht="12.75">
      <c r="A196" s="56" t="s">
        <v>121</v>
      </c>
      <c r="B196" s="13"/>
    </row>
    <row r="197" spans="1:2" ht="12.75">
      <c r="A197" s="19" t="s">
        <v>122</v>
      </c>
      <c r="B197" s="13">
        <f>Official!P214</f>
        <v>59</v>
      </c>
    </row>
    <row r="198" spans="1:2" ht="12.75">
      <c r="A198" s="19" t="s">
        <v>48</v>
      </c>
      <c r="B198" s="13">
        <f>Official!P215</f>
        <v>1</v>
      </c>
    </row>
    <row r="199" spans="1:2" ht="12.75" hidden="1">
      <c r="A199" s="19" t="s">
        <v>45</v>
      </c>
      <c r="B199" s="13">
        <f>Official!P216</f>
        <v>0</v>
      </c>
    </row>
    <row r="200" spans="1:2" ht="12.75" hidden="1">
      <c r="A200" s="19" t="s">
        <v>46</v>
      </c>
      <c r="B200" s="13">
        <f>Official!P217</f>
        <v>28</v>
      </c>
    </row>
    <row r="201" spans="1:2" ht="12.75">
      <c r="A201" s="33"/>
      <c r="B201" s="13"/>
    </row>
    <row r="202" spans="1:2" ht="12.75">
      <c r="A202" s="56" t="s">
        <v>123</v>
      </c>
      <c r="B202" s="13"/>
    </row>
    <row r="203" spans="1:2" ht="12.75">
      <c r="A203" s="19" t="s">
        <v>48</v>
      </c>
      <c r="B203" s="13">
        <f>Official!P221</f>
        <v>4</v>
      </c>
    </row>
    <row r="204" spans="1:2" ht="12.75" hidden="1">
      <c r="A204" s="19" t="s">
        <v>45</v>
      </c>
      <c r="B204" s="13">
        <f>Official!P222</f>
        <v>0</v>
      </c>
    </row>
    <row r="205" spans="1:2" ht="12.75" hidden="1">
      <c r="A205" s="19" t="s">
        <v>46</v>
      </c>
      <c r="B205" s="13">
        <f>Official!P223</f>
        <v>83</v>
      </c>
    </row>
    <row r="206" spans="1:2" ht="12.75">
      <c r="A206" s="33"/>
      <c r="B206" s="13"/>
    </row>
    <row r="207" spans="1:2" ht="12.75">
      <c r="A207" s="56" t="s">
        <v>124</v>
      </c>
      <c r="B207" s="13"/>
    </row>
    <row r="208" spans="1:2" ht="12.75">
      <c r="A208" s="19" t="s">
        <v>48</v>
      </c>
      <c r="B208" s="13">
        <f>Official!P227</f>
        <v>5</v>
      </c>
    </row>
    <row r="209" spans="1:2" ht="12.75" hidden="1">
      <c r="A209" s="19" t="s">
        <v>45</v>
      </c>
      <c r="B209" s="13">
        <f>Official!P228</f>
        <v>0</v>
      </c>
    </row>
    <row r="210" spans="1:2" ht="12.75" hidden="1">
      <c r="A210" s="19" t="s">
        <v>46</v>
      </c>
      <c r="B210" s="13">
        <f>Official!P229</f>
        <v>99</v>
      </c>
    </row>
    <row r="211" spans="1:2" ht="12.75">
      <c r="A211" s="33"/>
      <c r="B211" s="13"/>
    </row>
    <row r="212" spans="1:2" ht="12.75">
      <c r="A212" s="56" t="s">
        <v>125</v>
      </c>
      <c r="B212" s="13"/>
    </row>
    <row r="213" spans="1:2" ht="12.75">
      <c r="A213" s="19" t="s">
        <v>126</v>
      </c>
      <c r="B213" s="13">
        <f>Official!P232</f>
        <v>106</v>
      </c>
    </row>
    <row r="214" spans="1:2" ht="12.75">
      <c r="A214" s="19" t="s">
        <v>48</v>
      </c>
      <c r="B214" s="13">
        <f>Official!P233</f>
        <v>0</v>
      </c>
    </row>
    <row r="215" spans="1:2" ht="12.75" hidden="1">
      <c r="A215" s="19" t="s">
        <v>45</v>
      </c>
      <c r="B215" s="13">
        <f>Official!P234</f>
        <v>0</v>
      </c>
    </row>
    <row r="216" spans="1:2" ht="12.75" hidden="1">
      <c r="A216" s="19" t="s">
        <v>46</v>
      </c>
      <c r="B216" s="13">
        <f>Official!P235</f>
        <v>26</v>
      </c>
    </row>
    <row r="217" spans="1:2" ht="12.75">
      <c r="A217" s="33"/>
      <c r="B217" s="13"/>
    </row>
    <row r="218" spans="1:2" ht="12.75">
      <c r="A218" s="56" t="s">
        <v>127</v>
      </c>
      <c r="B218" s="13"/>
    </row>
    <row r="219" spans="1:2" ht="12.75">
      <c r="A219" s="19" t="s">
        <v>48</v>
      </c>
      <c r="B219" s="13">
        <f>Official!P239</f>
        <v>3</v>
      </c>
    </row>
    <row r="220" spans="1:2" ht="12.75" hidden="1">
      <c r="A220" s="19" t="s">
        <v>45</v>
      </c>
      <c r="B220" s="13">
        <f>Official!P240</f>
        <v>0</v>
      </c>
    </row>
    <row r="221" spans="1:2" ht="12.75" hidden="1">
      <c r="A221" s="19" t="s">
        <v>46</v>
      </c>
      <c r="B221" s="13">
        <f>Official!P241</f>
        <v>128</v>
      </c>
    </row>
    <row r="222" spans="1:2" ht="12.75">
      <c r="A222" s="33"/>
      <c r="B222" s="13"/>
    </row>
    <row r="223" spans="1:2" ht="12.75">
      <c r="A223" s="56" t="s">
        <v>128</v>
      </c>
      <c r="B223" s="13"/>
    </row>
    <row r="224" spans="1:2" ht="12.75">
      <c r="A224" s="19" t="s">
        <v>48</v>
      </c>
      <c r="B224" s="13">
        <f>Official!P245</f>
        <v>17</v>
      </c>
    </row>
    <row r="225" spans="1:2" ht="12.75" hidden="1">
      <c r="A225" s="19" t="s">
        <v>45</v>
      </c>
      <c r="B225" s="13">
        <f>Official!P246</f>
        <v>0</v>
      </c>
    </row>
    <row r="226" spans="1:2" ht="12.75" hidden="1">
      <c r="A226" s="19" t="s">
        <v>46</v>
      </c>
      <c r="B226" s="13">
        <f>Official!P247</f>
        <v>67</v>
      </c>
    </row>
    <row r="227" spans="1:2" ht="12.75">
      <c r="A227" s="33"/>
      <c r="B227" s="13"/>
    </row>
    <row r="228" spans="1:2" ht="12.75">
      <c r="A228" s="56" t="s">
        <v>129</v>
      </c>
      <c r="B228" s="13"/>
    </row>
    <row r="229" spans="1:2" ht="12.75">
      <c r="A229" s="19" t="s">
        <v>48</v>
      </c>
      <c r="B229" s="13">
        <f>Official!P251</f>
        <v>7</v>
      </c>
    </row>
    <row r="230" spans="1:2" ht="12.75" hidden="1">
      <c r="A230" s="19" t="s">
        <v>45</v>
      </c>
      <c r="B230" s="13">
        <f>Official!P252</f>
        <v>0</v>
      </c>
    </row>
    <row r="231" spans="1:2" ht="12.75" hidden="1">
      <c r="A231" s="19" t="s">
        <v>46</v>
      </c>
      <c r="B231" s="13">
        <f>Official!P253</f>
        <v>74</v>
      </c>
    </row>
    <row r="232" spans="1:2" ht="12.75">
      <c r="A232" s="33"/>
      <c r="B232" s="13"/>
    </row>
    <row r="233" spans="1:2" ht="12.75">
      <c r="A233" s="56" t="s">
        <v>130</v>
      </c>
      <c r="B233" s="13"/>
    </row>
    <row r="234" spans="1:2" ht="12.75">
      <c r="A234" s="19" t="s">
        <v>48</v>
      </c>
      <c r="B234" s="13">
        <f>Official!P257</f>
        <v>8</v>
      </c>
    </row>
    <row r="235" spans="1:2" ht="12.75" hidden="1">
      <c r="A235" s="19" t="s">
        <v>45</v>
      </c>
      <c r="B235" s="13">
        <f>Official!P258</f>
        <v>0</v>
      </c>
    </row>
    <row r="236" spans="1:2" ht="12.75" hidden="1">
      <c r="A236" s="19" t="s">
        <v>46</v>
      </c>
      <c r="B236" s="13">
        <f>Official!P259</f>
        <v>309</v>
      </c>
    </row>
    <row r="237" spans="1:2" ht="12.75">
      <c r="A237" s="33"/>
      <c r="B237" s="13"/>
    </row>
    <row r="238" spans="1:2" ht="12.75">
      <c r="A238" s="56" t="s">
        <v>131</v>
      </c>
      <c r="B238" s="13"/>
    </row>
    <row r="239" spans="1:2" ht="12.75">
      <c r="A239" s="19" t="s">
        <v>132</v>
      </c>
      <c r="B239" s="13">
        <f>Official!P262</f>
        <v>249</v>
      </c>
    </row>
    <row r="240" spans="1:2" ht="12.75">
      <c r="A240" s="19" t="s">
        <v>48</v>
      </c>
      <c r="B240" s="13">
        <f>Official!P263</f>
        <v>1</v>
      </c>
    </row>
    <row r="241" spans="1:2" ht="12.75" hidden="1">
      <c r="A241" s="19" t="s">
        <v>45</v>
      </c>
      <c r="B241" s="13">
        <f>Official!P264</f>
        <v>0</v>
      </c>
    </row>
    <row r="242" spans="1:2" ht="12.75" hidden="1">
      <c r="A242" s="19" t="s">
        <v>46</v>
      </c>
      <c r="B242" s="13">
        <f>Official!P265</f>
        <v>70</v>
      </c>
    </row>
    <row r="243" spans="1:2" ht="12.75">
      <c r="A243" s="33"/>
      <c r="B243" s="13"/>
    </row>
    <row r="244" spans="1:2" ht="12.75">
      <c r="A244" s="56" t="s">
        <v>133</v>
      </c>
      <c r="B244" s="13"/>
    </row>
    <row r="245" spans="1:2" ht="12.75">
      <c r="A245" s="19" t="s">
        <v>48</v>
      </c>
      <c r="B245" s="13">
        <f>Official!P269</f>
        <v>6</v>
      </c>
    </row>
    <row r="246" spans="1:2" ht="12.75" hidden="1">
      <c r="A246" s="19" t="s">
        <v>45</v>
      </c>
      <c r="B246" s="13">
        <f>Official!P270</f>
        <v>0</v>
      </c>
    </row>
    <row r="247" spans="1:2" ht="12.75" hidden="1">
      <c r="A247" s="19" t="s">
        <v>46</v>
      </c>
      <c r="B247" s="13">
        <f>Official!P271</f>
        <v>184</v>
      </c>
    </row>
    <row r="248" spans="1:2" ht="12.75">
      <c r="A248" s="33"/>
      <c r="B248" s="13"/>
    </row>
    <row r="249" spans="1:2" ht="12.75">
      <c r="A249" s="56" t="s">
        <v>134</v>
      </c>
      <c r="B249" s="13"/>
    </row>
    <row r="250" spans="1:2" ht="12.75">
      <c r="A250" s="19" t="s">
        <v>135</v>
      </c>
      <c r="B250" s="13">
        <f>Official!P274</f>
        <v>145</v>
      </c>
    </row>
    <row r="251" spans="1:2" ht="12.75">
      <c r="A251" s="19" t="s">
        <v>48</v>
      </c>
      <c r="B251" s="13">
        <f>Official!P275</f>
        <v>3</v>
      </c>
    </row>
    <row r="252" spans="1:2" ht="12.75" hidden="1">
      <c r="A252" s="19" t="s">
        <v>45</v>
      </c>
      <c r="B252" s="13">
        <f>Official!P276</f>
        <v>0</v>
      </c>
    </row>
    <row r="253" spans="1:2" ht="12.75" hidden="1">
      <c r="A253" s="19" t="s">
        <v>46</v>
      </c>
      <c r="B253" s="13">
        <f>Official!P277</f>
        <v>43</v>
      </c>
    </row>
    <row r="254" spans="1:2" ht="12.75">
      <c r="A254" s="33"/>
      <c r="B254" s="13"/>
    </row>
    <row r="255" spans="1:2" ht="12.75">
      <c r="A255" s="56" t="s">
        <v>136</v>
      </c>
      <c r="B255" s="13"/>
    </row>
    <row r="256" spans="1:2" ht="12.75">
      <c r="A256" s="19" t="s">
        <v>137</v>
      </c>
      <c r="B256" s="13">
        <f>Official!P280</f>
        <v>94</v>
      </c>
    </row>
    <row r="257" spans="1:2" ht="12.75">
      <c r="A257" s="19" t="s">
        <v>48</v>
      </c>
      <c r="B257" s="13">
        <f>Official!P281</f>
        <v>2</v>
      </c>
    </row>
    <row r="258" spans="1:2" ht="12.75" hidden="1">
      <c r="A258" s="19" t="s">
        <v>45</v>
      </c>
      <c r="B258" s="13">
        <f>Official!P282</f>
        <v>0</v>
      </c>
    </row>
    <row r="259" spans="1:2" ht="12.75" hidden="1">
      <c r="A259" s="19" t="s">
        <v>46</v>
      </c>
      <c r="B259" s="13">
        <f>Official!P283</f>
        <v>17</v>
      </c>
    </row>
    <row r="260" spans="1:2" ht="12.75">
      <c r="A260" s="33"/>
      <c r="B260" s="13"/>
    </row>
    <row r="261" spans="1:2" ht="12.75">
      <c r="A261" s="56" t="s">
        <v>138</v>
      </c>
      <c r="B261" s="13"/>
    </row>
    <row r="262" spans="1:2" ht="12.75">
      <c r="A262" s="19" t="s">
        <v>139</v>
      </c>
      <c r="B262" s="13">
        <f>Official!P286</f>
        <v>96</v>
      </c>
    </row>
    <row r="263" spans="1:2" ht="12.75">
      <c r="A263" s="19" t="s">
        <v>48</v>
      </c>
      <c r="B263" s="13">
        <f>Official!P287</f>
        <v>0</v>
      </c>
    </row>
    <row r="264" spans="1:2" ht="12.75" hidden="1">
      <c r="A264" s="19" t="s">
        <v>45</v>
      </c>
      <c r="B264" s="13">
        <f>Official!P288</f>
        <v>0</v>
      </c>
    </row>
    <row r="265" spans="1:2" ht="12.75" hidden="1">
      <c r="A265" s="19" t="s">
        <v>46</v>
      </c>
      <c r="B265" s="13">
        <f>Official!P289</f>
        <v>17</v>
      </c>
    </row>
    <row r="266" spans="1:2" ht="12.75">
      <c r="A266" s="33"/>
      <c r="B266" s="13"/>
    </row>
    <row r="267" spans="1:2" ht="12.75">
      <c r="A267" s="56" t="s">
        <v>140</v>
      </c>
      <c r="B267" s="13"/>
    </row>
    <row r="268" spans="1:2" ht="12.75">
      <c r="A268" s="19" t="s">
        <v>141</v>
      </c>
      <c r="B268" s="13">
        <f>Official!P292</f>
        <v>58</v>
      </c>
    </row>
    <row r="269" spans="1:2" ht="12.75">
      <c r="A269" s="19" t="s">
        <v>48</v>
      </c>
      <c r="B269" s="13">
        <f>Official!P294</f>
        <v>1</v>
      </c>
    </row>
    <row r="270" spans="1:2" ht="12.75" hidden="1">
      <c r="A270" s="19" t="s">
        <v>45</v>
      </c>
      <c r="B270" s="13">
        <f>Official!P295</f>
        <v>0</v>
      </c>
    </row>
    <row r="271" spans="1:2" ht="12.75" hidden="1">
      <c r="A271" s="19" t="s">
        <v>46</v>
      </c>
      <c r="B271" s="13">
        <f>Official!P296</f>
        <v>70</v>
      </c>
    </row>
    <row r="272" spans="1:2" ht="12.75">
      <c r="A272" s="33"/>
      <c r="B272" s="13"/>
    </row>
    <row r="273" spans="1:2" ht="12.75">
      <c r="A273" s="56" t="s">
        <v>202</v>
      </c>
      <c r="B273" s="13"/>
    </row>
    <row r="274" spans="1:2" ht="12.75">
      <c r="A274" s="19" t="s">
        <v>48</v>
      </c>
      <c r="B274" s="13">
        <f>Official!P300</f>
        <v>4</v>
      </c>
    </row>
    <row r="275" spans="1:2" ht="12.75" hidden="1">
      <c r="A275" s="19" t="s">
        <v>45</v>
      </c>
      <c r="B275" s="13">
        <f>Official!P301</f>
        <v>0</v>
      </c>
    </row>
    <row r="276" spans="1:2" ht="12.75" hidden="1">
      <c r="A276" s="19" t="s">
        <v>46</v>
      </c>
      <c r="B276" s="13">
        <f>Official!P302</f>
        <v>59</v>
      </c>
    </row>
    <row r="277" spans="1:2" ht="12.75">
      <c r="A277" s="33"/>
      <c r="B277" s="13"/>
    </row>
    <row r="278" spans="1:2" ht="12.75">
      <c r="A278" s="56" t="s">
        <v>201</v>
      </c>
      <c r="B278" s="13"/>
    </row>
    <row r="279" spans="1:2" ht="12.75">
      <c r="A279" s="19" t="s">
        <v>48</v>
      </c>
      <c r="B279" s="13">
        <f>Official!P306</f>
        <v>2</v>
      </c>
    </row>
    <row r="280" spans="1:2" ht="12.75" hidden="1">
      <c r="A280" s="19" t="s">
        <v>45</v>
      </c>
      <c r="B280" s="13">
        <f>Official!P307</f>
        <v>0</v>
      </c>
    </row>
    <row r="281" spans="1:2" ht="12.75" hidden="1">
      <c r="A281" s="19" t="s">
        <v>46</v>
      </c>
      <c r="B281" s="13">
        <f>Official!P308</f>
        <v>58</v>
      </c>
    </row>
    <row r="282" spans="1:2" ht="12.75">
      <c r="A282" s="33"/>
      <c r="B282" s="13"/>
    </row>
    <row r="283" spans="1:2" ht="12.75">
      <c r="A283" s="56" t="s">
        <v>143</v>
      </c>
      <c r="B283" s="13"/>
    </row>
    <row r="284" spans="1:2" ht="12.75">
      <c r="A284" s="19" t="s">
        <v>144</v>
      </c>
      <c r="B284" s="13">
        <f>Official!P311</f>
        <v>2595</v>
      </c>
    </row>
    <row r="285" spans="1:2" ht="12.75">
      <c r="A285" s="19" t="s">
        <v>111</v>
      </c>
      <c r="B285" s="13">
        <f>Official!P312</f>
        <v>2953</v>
      </c>
    </row>
    <row r="286" spans="1:2" ht="12.75">
      <c r="A286" s="19" t="s">
        <v>48</v>
      </c>
      <c r="B286" s="13">
        <f>Official!P313</f>
        <v>33</v>
      </c>
    </row>
    <row r="287" spans="1:2" ht="12.75" hidden="1">
      <c r="A287" s="19" t="s">
        <v>45</v>
      </c>
      <c r="B287" s="13">
        <f>Official!P314</f>
        <v>2</v>
      </c>
    </row>
    <row r="288" spans="1:2" ht="12.75" hidden="1">
      <c r="A288" s="19" t="s">
        <v>46</v>
      </c>
      <c r="B288" s="13">
        <f>Official!P315</f>
        <v>4573</v>
      </c>
    </row>
    <row r="289" spans="1:2" ht="12.75">
      <c r="A289" s="33"/>
      <c r="B289" s="13"/>
    </row>
    <row r="290" spans="1:2" ht="12.75">
      <c r="A290" s="56" t="s">
        <v>152</v>
      </c>
      <c r="B290" s="13"/>
    </row>
    <row r="291" spans="1:2" ht="12.75">
      <c r="A291" s="19" t="s">
        <v>153</v>
      </c>
      <c r="B291" s="13">
        <f>Official!P318</f>
        <v>3692</v>
      </c>
    </row>
    <row r="292" spans="1:2" ht="12.75">
      <c r="A292" s="19" t="s">
        <v>48</v>
      </c>
      <c r="B292" s="13">
        <f>Official!P319</f>
        <v>18</v>
      </c>
    </row>
    <row r="293" spans="1:2" ht="12.75" hidden="1">
      <c r="A293" s="19" t="s">
        <v>45</v>
      </c>
      <c r="B293" s="13">
        <f>Official!P320</f>
        <v>0</v>
      </c>
    </row>
    <row r="294" spans="1:2" ht="12.75" hidden="1">
      <c r="A294" s="19" t="s">
        <v>46</v>
      </c>
      <c r="B294" s="13">
        <f>Official!P321</f>
        <v>1368</v>
      </c>
    </row>
    <row r="295" spans="1:2" ht="12.75">
      <c r="A295" s="33"/>
      <c r="B295" s="13"/>
    </row>
    <row r="296" spans="1:2" ht="12.75">
      <c r="A296" s="56" t="s">
        <v>145</v>
      </c>
      <c r="B296" s="13"/>
    </row>
    <row r="297" spans="1:2" ht="12.75">
      <c r="A297" s="19" t="s">
        <v>146</v>
      </c>
      <c r="B297" s="13">
        <f>Official!P324</f>
        <v>2288</v>
      </c>
    </row>
    <row r="298" spans="1:2" ht="12.75">
      <c r="A298" s="19" t="s">
        <v>147</v>
      </c>
      <c r="B298" s="13">
        <f>Official!P325</f>
        <v>2367</v>
      </c>
    </row>
    <row r="299" spans="1:2" ht="12.75">
      <c r="A299" s="19" t="s">
        <v>148</v>
      </c>
      <c r="B299" s="13">
        <f>Official!P326</f>
        <v>1912</v>
      </c>
    </row>
    <row r="300" spans="1:2" ht="12.75">
      <c r="A300" s="19" t="s">
        <v>149</v>
      </c>
      <c r="B300" s="13">
        <f>Official!P327</f>
        <v>2515</v>
      </c>
    </row>
    <row r="301" spans="1:2" ht="12.75">
      <c r="A301" s="19" t="s">
        <v>54</v>
      </c>
      <c r="B301" s="13">
        <f>Official!P328</f>
        <v>1213</v>
      </c>
    </row>
    <row r="302" spans="1:2" ht="12.75">
      <c r="A302" s="19" t="s">
        <v>150</v>
      </c>
      <c r="B302" s="13">
        <f>Official!P329</f>
        <v>2198</v>
      </c>
    </row>
    <row r="303" spans="1:2" ht="12.75">
      <c r="A303" s="19" t="s">
        <v>151</v>
      </c>
      <c r="B303" s="13">
        <f>Official!P330</f>
        <v>3104</v>
      </c>
    </row>
    <row r="304" spans="1:2" ht="12.75">
      <c r="A304" s="19" t="s">
        <v>48</v>
      </c>
      <c r="B304" s="13">
        <f>Official!P331</f>
        <v>59</v>
      </c>
    </row>
    <row r="305" spans="1:2" ht="12.75" hidden="1">
      <c r="A305" s="19" t="s">
        <v>45</v>
      </c>
      <c r="B305" s="13">
        <f>Official!P332</f>
        <v>15</v>
      </c>
    </row>
    <row r="306" spans="1:2" ht="12.75" hidden="1">
      <c r="A306" s="19" t="s">
        <v>46</v>
      </c>
      <c r="B306" s="13">
        <f>Official!P333</f>
        <v>9719</v>
      </c>
    </row>
    <row r="307" spans="1:2" ht="12.75">
      <c r="A307" s="33"/>
      <c r="B307" s="13"/>
    </row>
    <row r="308" spans="1:2" ht="12.75">
      <c r="A308" s="37" t="s">
        <v>56</v>
      </c>
      <c r="B308" s="13"/>
    </row>
    <row r="309" spans="1:2" ht="12.75">
      <c r="A309" s="19" t="s">
        <v>154</v>
      </c>
      <c r="B309" s="13">
        <f>Official!P336</f>
        <v>2436</v>
      </c>
    </row>
    <row r="310" spans="1:2" ht="12.75">
      <c r="A310" s="21" t="s">
        <v>55</v>
      </c>
      <c r="B310" s="13">
        <f>Official!P337</f>
        <v>1168</v>
      </c>
    </row>
    <row r="311" spans="1:2" ht="12.75" hidden="1">
      <c r="A311" s="21" t="s">
        <v>45</v>
      </c>
      <c r="B311" s="13">
        <f>Official!P338</f>
        <v>2</v>
      </c>
    </row>
    <row r="312" spans="1:2" ht="12.75" hidden="1">
      <c r="A312" s="21" t="s">
        <v>46</v>
      </c>
      <c r="B312" s="13">
        <f>Official!P339</f>
        <v>1472</v>
      </c>
    </row>
    <row r="313" spans="1:2" ht="12.75">
      <c r="A313" s="19"/>
      <c r="B313" s="13"/>
    </row>
    <row r="314" spans="1:2" ht="12.75">
      <c r="A314" s="19" t="s">
        <v>155</v>
      </c>
      <c r="B314" s="13">
        <f>Official!P341</f>
        <v>2337</v>
      </c>
    </row>
    <row r="315" spans="1:2" ht="12.75">
      <c r="A315" s="21" t="s">
        <v>55</v>
      </c>
      <c r="B315" s="13">
        <f>Official!P342</f>
        <v>1205</v>
      </c>
    </row>
    <row r="316" spans="1:2" ht="12.75" hidden="1">
      <c r="A316" s="21" t="s">
        <v>45</v>
      </c>
      <c r="B316" s="13">
        <f>Official!P343</f>
        <v>2</v>
      </c>
    </row>
    <row r="317" spans="1:2" ht="12.75" hidden="1">
      <c r="A317" s="21" t="s">
        <v>46</v>
      </c>
      <c r="B317" s="13">
        <f>Official!P344</f>
        <v>1534</v>
      </c>
    </row>
    <row r="318" spans="1:2" ht="12.75">
      <c r="A318" s="19"/>
      <c r="B318" s="13"/>
    </row>
    <row r="319" spans="1:2" ht="12.75">
      <c r="A319" s="19" t="s">
        <v>156</v>
      </c>
      <c r="B319" s="13">
        <f>Official!P346</f>
        <v>2028</v>
      </c>
    </row>
    <row r="320" spans="1:2" ht="12.75">
      <c r="A320" s="21" t="s">
        <v>55</v>
      </c>
      <c r="B320" s="13">
        <f>Official!P347</f>
        <v>1462</v>
      </c>
    </row>
    <row r="321" spans="1:2" ht="12.75" hidden="1">
      <c r="A321" s="21" t="s">
        <v>45</v>
      </c>
      <c r="B321" s="13">
        <f>Official!P348</f>
        <v>2</v>
      </c>
    </row>
    <row r="322" spans="1:2" ht="12.75" hidden="1">
      <c r="A322" s="21" t="s">
        <v>46</v>
      </c>
      <c r="B322" s="13">
        <f>Official!P349</f>
        <v>1586</v>
      </c>
    </row>
    <row r="323" spans="1:2" ht="12.75">
      <c r="A323" s="33"/>
      <c r="B323" s="13"/>
    </row>
    <row r="324" spans="1:2" ht="12.75">
      <c r="A324" s="37" t="s">
        <v>57</v>
      </c>
      <c r="B324" s="13"/>
    </row>
    <row r="325" spans="1:2" ht="12.75">
      <c r="A325" s="19" t="s">
        <v>157</v>
      </c>
      <c r="B325" s="13">
        <f>Official!P352</f>
        <v>2336</v>
      </c>
    </row>
    <row r="326" spans="1:2" ht="12.75">
      <c r="A326" s="21" t="s">
        <v>55</v>
      </c>
      <c r="B326" s="13">
        <f>Official!P353</f>
        <v>1170</v>
      </c>
    </row>
    <row r="327" spans="1:2" ht="12.75" hidden="1">
      <c r="A327" s="21" t="s">
        <v>45</v>
      </c>
      <c r="B327" s="13">
        <f>Official!P354</f>
        <v>0</v>
      </c>
    </row>
    <row r="328" spans="1:2" ht="12.75" hidden="1">
      <c r="A328" s="21" t="s">
        <v>46</v>
      </c>
      <c r="B328" s="13">
        <f>Official!P355</f>
        <v>1572</v>
      </c>
    </row>
    <row r="329" spans="1:2" ht="12.75">
      <c r="A329" s="19"/>
      <c r="B329" s="13"/>
    </row>
    <row r="330" spans="1:2" ht="12.75">
      <c r="A330" s="19" t="s">
        <v>158</v>
      </c>
      <c r="B330" s="13">
        <f>Official!P357</f>
        <v>2344</v>
      </c>
    </row>
    <row r="331" spans="1:2" ht="12.75">
      <c r="A331" s="21" t="s">
        <v>55</v>
      </c>
      <c r="B331" s="13">
        <f>Official!P358</f>
        <v>1169</v>
      </c>
    </row>
    <row r="332" spans="1:2" ht="12.75" hidden="1">
      <c r="A332" s="21" t="s">
        <v>45</v>
      </c>
      <c r="B332" s="13">
        <f>Official!P359</f>
        <v>2</v>
      </c>
    </row>
    <row r="333" spans="1:2" ht="12.75" hidden="1">
      <c r="A333" s="21" t="s">
        <v>46</v>
      </c>
      <c r="B333" s="13">
        <f>Official!P360</f>
        <v>1563</v>
      </c>
    </row>
    <row r="334" spans="1:2" ht="12.75">
      <c r="A334" s="19"/>
      <c r="B334" s="13"/>
    </row>
    <row r="335" spans="1:2" ht="12.75">
      <c r="A335" s="19" t="s">
        <v>159</v>
      </c>
      <c r="B335" s="13">
        <f>Official!P362</f>
        <v>2252</v>
      </c>
    </row>
    <row r="336" spans="1:2" ht="12.75">
      <c r="A336" s="21" t="s">
        <v>55</v>
      </c>
      <c r="B336" s="13">
        <f>Official!P363</f>
        <v>1234</v>
      </c>
    </row>
    <row r="337" spans="1:2" ht="12.75" hidden="1">
      <c r="A337" s="21" t="s">
        <v>45</v>
      </c>
      <c r="B337" s="13">
        <f>Official!P364</f>
        <v>0</v>
      </c>
    </row>
    <row r="338" spans="1:2" ht="12.75" hidden="1">
      <c r="A338" s="21" t="s">
        <v>46</v>
      </c>
      <c r="B338" s="13">
        <f>Official!P365</f>
        <v>1592</v>
      </c>
    </row>
    <row r="339" spans="1:2" ht="12.75">
      <c r="A339" s="19"/>
      <c r="B339" s="13"/>
    </row>
    <row r="340" spans="1:2" ht="12.75">
      <c r="A340" s="19" t="s">
        <v>160</v>
      </c>
      <c r="B340" s="13">
        <f>Official!P367</f>
        <v>2289</v>
      </c>
    </row>
    <row r="341" spans="1:2" ht="12.75">
      <c r="A341" s="21" t="s">
        <v>55</v>
      </c>
      <c r="B341" s="13">
        <f>Official!P368</f>
        <v>1160</v>
      </c>
    </row>
    <row r="342" spans="1:2" ht="12.75" hidden="1">
      <c r="A342" s="21" t="s">
        <v>45</v>
      </c>
      <c r="B342" s="13">
        <f>Official!P369</f>
        <v>0</v>
      </c>
    </row>
    <row r="343" spans="1:2" ht="12.75" hidden="1">
      <c r="A343" s="21" t="s">
        <v>46</v>
      </c>
      <c r="B343" s="13">
        <f>Official!P370</f>
        <v>1629</v>
      </c>
    </row>
    <row r="344" spans="1:2" ht="12.75">
      <c r="A344" s="33"/>
      <c r="B344" s="13"/>
    </row>
    <row r="345" spans="1:2" ht="12.75">
      <c r="A345" s="37" t="s">
        <v>58</v>
      </c>
      <c r="B345" s="13"/>
    </row>
    <row r="346" spans="1:2" ht="12.75">
      <c r="A346" s="19" t="s">
        <v>161</v>
      </c>
      <c r="B346" s="13">
        <f>Official!P373</f>
        <v>2440</v>
      </c>
    </row>
    <row r="347" spans="1:2" ht="12.75">
      <c r="A347" s="21" t="s">
        <v>55</v>
      </c>
      <c r="B347" s="13">
        <f>Official!P374</f>
        <v>1096</v>
      </c>
    </row>
    <row r="348" spans="1:2" ht="12.75" hidden="1">
      <c r="A348" s="21" t="s">
        <v>45</v>
      </c>
      <c r="B348" s="13">
        <f>Official!P375</f>
        <v>2</v>
      </c>
    </row>
    <row r="349" spans="1:2" ht="12.75" hidden="1">
      <c r="A349" s="21" t="s">
        <v>46</v>
      </c>
      <c r="B349" s="13">
        <f>Official!P376</f>
        <v>1540</v>
      </c>
    </row>
    <row r="350" spans="1:2" ht="12.75">
      <c r="A350" s="58"/>
      <c r="B350" s="140"/>
    </row>
    <row r="351" ht="12.75">
      <c r="A351" s="59"/>
    </row>
  </sheetData>
  <sheetProtection/>
  <mergeCells count="4">
    <mergeCell ref="A1:B1"/>
    <mergeCell ref="A2:B2"/>
    <mergeCell ref="A4:B4"/>
    <mergeCell ref="B6:B8"/>
  </mergeCells>
  <printOptions gridLines="1"/>
  <pageMargins left="0.25" right="0.25" top="0.75" bottom="0.75" header="0.3" footer="0.3"/>
  <pageSetup orientation="portrait" r:id="rId1"/>
  <headerFooter alignWithMargins="0">
    <oddFooter>&amp;C&amp;P of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78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:P1"/>
    </sheetView>
  </sheetViews>
  <sheetFormatPr defaultColWidth="9.140625" defaultRowHeight="12.75"/>
  <cols>
    <col min="1" max="1" width="43.57421875" style="0" bestFit="1" customWidth="1"/>
    <col min="2" max="2" width="8.28125" style="16" customWidth="1"/>
    <col min="3" max="13" width="8.28125" style="52" customWidth="1"/>
    <col min="14" max="14" width="8.28125" style="16" customWidth="1"/>
    <col min="15" max="15" width="10.7109375" style="0" hidden="1" customWidth="1"/>
    <col min="16" max="16" width="8.28125" style="0" customWidth="1"/>
    <col min="17" max="17" width="9.140625" style="6" customWidth="1"/>
  </cols>
  <sheetData>
    <row r="1" spans="1:16" ht="18" customHeight="1">
      <c r="A1" s="195" t="s">
        <v>618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7" ht="15" customHeight="1" thickBo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6" t="s">
        <v>1</v>
      </c>
    </row>
    <row r="3" spans="1:17" ht="15" customHeight="1" thickBot="1">
      <c r="A3" s="42" t="s">
        <v>3</v>
      </c>
      <c r="B3" s="164">
        <v>364</v>
      </c>
      <c r="C3" s="164">
        <v>363</v>
      </c>
      <c r="D3" s="164">
        <v>336</v>
      </c>
      <c r="E3" s="164">
        <v>190</v>
      </c>
      <c r="F3" s="164">
        <v>149</v>
      </c>
      <c r="G3" s="164">
        <v>189</v>
      </c>
      <c r="H3" s="164">
        <v>214</v>
      </c>
      <c r="I3" s="164">
        <v>339</v>
      </c>
      <c r="J3" s="164">
        <v>214</v>
      </c>
      <c r="K3" s="164">
        <v>238</v>
      </c>
      <c r="L3" s="164">
        <v>228</v>
      </c>
      <c r="M3" s="164">
        <v>286</v>
      </c>
      <c r="N3" s="164">
        <v>1968</v>
      </c>
      <c r="O3" s="16"/>
      <c r="P3" s="17">
        <f>SUM(B3:O3)</f>
        <v>5078</v>
      </c>
      <c r="Q3" s="6">
        <f>P3-N3</f>
        <v>3110</v>
      </c>
    </row>
    <row r="4" spans="1:17" ht="13.5" thickBo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9" t="s">
        <v>19</v>
      </c>
    </row>
    <row r="5" spans="1:17" ht="15.75" customHeight="1" thickBot="1">
      <c r="A5" s="3"/>
      <c r="B5" s="39" t="s">
        <v>4</v>
      </c>
      <c r="C5" s="39" t="s">
        <v>5</v>
      </c>
      <c r="D5" s="39" t="s">
        <v>6</v>
      </c>
      <c r="E5" s="39" t="s">
        <v>7</v>
      </c>
      <c r="F5" s="39" t="s">
        <v>8</v>
      </c>
      <c r="G5" s="39" t="s">
        <v>9</v>
      </c>
      <c r="H5" s="39" t="s">
        <v>168</v>
      </c>
      <c r="I5" s="39" t="s">
        <v>11</v>
      </c>
      <c r="J5" s="39" t="s">
        <v>47</v>
      </c>
      <c r="K5" s="40" t="s">
        <v>12</v>
      </c>
      <c r="L5" s="40" t="s">
        <v>13</v>
      </c>
      <c r="M5" s="39" t="s">
        <v>14</v>
      </c>
      <c r="N5" s="5" t="s">
        <v>15</v>
      </c>
      <c r="O5" s="5" t="s">
        <v>17</v>
      </c>
      <c r="P5" s="8" t="s">
        <v>16</v>
      </c>
      <c r="Q5" s="7" t="s">
        <v>18</v>
      </c>
    </row>
    <row r="6" spans="1:17" ht="15.75" customHeight="1">
      <c r="A6" s="48"/>
      <c r="B6" s="60" t="s">
        <v>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197"/>
      <c r="Q6" s="199"/>
    </row>
    <row r="7" spans="1:17" ht="15.75" customHeight="1">
      <c r="A7" s="3" t="s">
        <v>49</v>
      </c>
      <c r="B7" s="60" t="s">
        <v>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197"/>
      <c r="Q7" s="200"/>
    </row>
    <row r="8" spans="1:16" ht="12.75">
      <c r="A8" s="55" t="s">
        <v>52</v>
      </c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11"/>
      <c r="P8" s="198"/>
    </row>
    <row r="9" spans="1:17" ht="12.75">
      <c r="A9" s="19" t="s">
        <v>26</v>
      </c>
      <c r="B9" s="43">
        <f>'CV1'!$B9</f>
        <v>205</v>
      </c>
      <c r="C9" s="43">
        <f>'CV2'!$B9</f>
        <v>208</v>
      </c>
      <c r="D9" s="43">
        <f>'CV3'!$B9</f>
        <v>169</v>
      </c>
      <c r="E9" s="41">
        <f>'BL-LN'!E9</f>
        <v>117</v>
      </c>
      <c r="F9" s="41">
        <f>'CW'!D9</f>
        <v>90</v>
      </c>
      <c r="G9" s="41">
        <f>'JO-IN'!E9</f>
        <v>107</v>
      </c>
      <c r="H9" s="41">
        <f>'PS-FR'!E9</f>
        <v>132</v>
      </c>
      <c r="I9" s="41">
        <f>'TY-CH'!E9</f>
        <v>203</v>
      </c>
      <c r="J9" s="41">
        <f>'UN-UD'!E9</f>
        <v>132</v>
      </c>
      <c r="K9" s="41">
        <f>'VM-DG-SH'!E9</f>
        <v>150</v>
      </c>
      <c r="L9" s="41">
        <f>WA!E9</f>
        <v>132</v>
      </c>
      <c r="M9" s="41">
        <f>'WS-WE'!E9</f>
        <v>183</v>
      </c>
      <c r="N9" s="43">
        <f>Absentee!N9</f>
        <v>942</v>
      </c>
      <c r="O9" s="20"/>
      <c r="P9" s="13">
        <f aca="true" t="shared" si="0" ref="P9:P15">SUM(B9:O9)</f>
        <v>2770</v>
      </c>
      <c r="Q9" s="6">
        <f aca="true" t="shared" si="1" ref="Q9:Q15">SUM(P9-N9)</f>
        <v>1828</v>
      </c>
    </row>
    <row r="10" spans="1:17" s="30" customFormat="1" ht="12.75">
      <c r="A10" s="31" t="s">
        <v>29</v>
      </c>
      <c r="B10" s="43">
        <f>'CV1'!$B10</f>
        <v>135</v>
      </c>
      <c r="C10" s="43">
        <f>'CV2'!$B10</f>
        <v>128</v>
      </c>
      <c r="D10" s="43">
        <f>'CV3'!$B10</f>
        <v>151</v>
      </c>
      <c r="E10" s="41">
        <f>'BL-LN'!E10</f>
        <v>63</v>
      </c>
      <c r="F10" s="41">
        <f>'CW'!D10</f>
        <v>53</v>
      </c>
      <c r="G10" s="41">
        <f>'JO-IN'!E10</f>
        <v>68</v>
      </c>
      <c r="H10" s="41">
        <f>'PS-FR'!E10</f>
        <v>69</v>
      </c>
      <c r="I10" s="41">
        <f>'TY-CH'!E10</f>
        <v>123</v>
      </c>
      <c r="J10" s="41">
        <f>'UN-UD'!E10</f>
        <v>74</v>
      </c>
      <c r="K10" s="41">
        <f>'VM-DG-SH'!E10</f>
        <v>80</v>
      </c>
      <c r="L10" s="41">
        <f>WA!E10</f>
        <v>81</v>
      </c>
      <c r="M10" s="41">
        <f>'WS-WE'!E10</f>
        <v>90</v>
      </c>
      <c r="N10" s="43">
        <f>Absentee!N10</f>
        <v>940</v>
      </c>
      <c r="O10" s="26"/>
      <c r="P10" s="13">
        <f t="shared" si="0"/>
        <v>2055</v>
      </c>
      <c r="Q10" s="29">
        <f t="shared" si="1"/>
        <v>1115</v>
      </c>
    </row>
    <row r="11" spans="1:17" s="30" customFormat="1" ht="12.75">
      <c r="A11" s="31" t="s">
        <v>59</v>
      </c>
      <c r="B11" s="43">
        <f>'CV1'!$B11</f>
        <v>11</v>
      </c>
      <c r="C11" s="43">
        <f>'CV2'!$B11</f>
        <v>14</v>
      </c>
      <c r="D11" s="43">
        <f>'CV3'!$B11</f>
        <v>10</v>
      </c>
      <c r="E11" s="41">
        <f>'BL-LN'!E11</f>
        <v>3</v>
      </c>
      <c r="F11" s="41">
        <f>'CW'!D11</f>
        <v>2</v>
      </c>
      <c r="G11" s="41">
        <f>'JO-IN'!E11</f>
        <v>4</v>
      </c>
      <c r="H11" s="41">
        <f>'PS-FR'!E11</f>
        <v>6</v>
      </c>
      <c r="I11" s="41">
        <f>'TY-CH'!E11</f>
        <v>3</v>
      </c>
      <c r="J11" s="41">
        <f>'UN-UD'!E11</f>
        <v>3</v>
      </c>
      <c r="K11" s="41">
        <f>'VM-DG-SH'!E11</f>
        <v>1</v>
      </c>
      <c r="L11" s="41">
        <f>WA!E11</f>
        <v>5</v>
      </c>
      <c r="M11" s="41">
        <f>'WS-WE'!E11</f>
        <v>5</v>
      </c>
      <c r="N11" s="43">
        <f>Absentee!N11</f>
        <v>24</v>
      </c>
      <c r="O11" s="26"/>
      <c r="P11" s="13">
        <f t="shared" si="0"/>
        <v>91</v>
      </c>
      <c r="Q11" s="29">
        <f t="shared" si="1"/>
        <v>67</v>
      </c>
    </row>
    <row r="12" spans="1:17" s="30" customFormat="1" ht="12.75">
      <c r="A12" s="31" t="s">
        <v>60</v>
      </c>
      <c r="B12" s="43">
        <f>'CV1'!$B12</f>
        <v>3</v>
      </c>
      <c r="C12" s="43">
        <f>'CV2'!$B12</f>
        <v>4</v>
      </c>
      <c r="D12" s="43">
        <f>'CV3'!$B12</f>
        <v>0</v>
      </c>
      <c r="E12" s="41">
        <f>'BL-LN'!E12</f>
        <v>1</v>
      </c>
      <c r="F12" s="41">
        <f>'CW'!D12</f>
        <v>0</v>
      </c>
      <c r="G12" s="41">
        <f>'JO-IN'!E12</f>
        <v>2</v>
      </c>
      <c r="H12" s="41">
        <f>'PS-FR'!E12</f>
        <v>1</v>
      </c>
      <c r="I12" s="41">
        <f>'TY-CH'!E12</f>
        <v>3</v>
      </c>
      <c r="J12" s="41">
        <f>'UN-UD'!E12</f>
        <v>3</v>
      </c>
      <c r="K12" s="41">
        <f>'VM-DG-SH'!E12</f>
        <v>2</v>
      </c>
      <c r="L12" s="41">
        <f>WA!E12</f>
        <v>4</v>
      </c>
      <c r="M12" s="41">
        <f>'WS-WE'!E12</f>
        <v>1</v>
      </c>
      <c r="N12" s="43">
        <f>Absentee!N12</f>
        <v>11</v>
      </c>
      <c r="O12" s="26"/>
      <c r="P12" s="13">
        <f t="shared" si="0"/>
        <v>35</v>
      </c>
      <c r="Q12" s="29">
        <f t="shared" si="1"/>
        <v>24</v>
      </c>
    </row>
    <row r="13" spans="1:17" ht="12.75">
      <c r="A13" s="19" t="s">
        <v>48</v>
      </c>
      <c r="B13" s="43">
        <f>'CV1'!$B13</f>
        <v>0</v>
      </c>
      <c r="C13" s="43">
        <f>'CV2'!$B13</f>
        <v>0</v>
      </c>
      <c r="D13" s="43">
        <f>'CV3'!$B13</f>
        <v>1</v>
      </c>
      <c r="E13" s="41">
        <f>'BL-LN'!E13</f>
        <v>0</v>
      </c>
      <c r="F13" s="41">
        <f>'CW'!D13</f>
        <v>1</v>
      </c>
      <c r="G13" s="41">
        <f>'JO-IN'!E13</f>
        <v>0</v>
      </c>
      <c r="H13" s="41">
        <f>'PS-FR'!E13</f>
        <v>1</v>
      </c>
      <c r="I13" s="41">
        <f>'TY-CH'!E13</f>
        <v>0</v>
      </c>
      <c r="J13" s="41">
        <f>'UN-UD'!E13</f>
        <v>0</v>
      </c>
      <c r="K13" s="41">
        <f>'VM-DG-SH'!E13</f>
        <v>0</v>
      </c>
      <c r="L13" s="41">
        <f>WA!E13</f>
        <v>0</v>
      </c>
      <c r="M13" s="41">
        <f>'WS-WE'!E13</f>
        <v>1</v>
      </c>
      <c r="N13" s="43">
        <f>Absentee!N13</f>
        <v>2</v>
      </c>
      <c r="O13" s="20"/>
      <c r="P13" s="13">
        <f t="shared" si="0"/>
        <v>6</v>
      </c>
      <c r="Q13" s="6">
        <f t="shared" si="1"/>
        <v>4</v>
      </c>
    </row>
    <row r="14" spans="1:17" ht="12.75">
      <c r="A14" s="19" t="s">
        <v>45</v>
      </c>
      <c r="B14" s="43">
        <f>'CV1'!$B14</f>
        <v>1</v>
      </c>
      <c r="C14" s="43">
        <f>'CV2'!$B14</f>
        <v>0</v>
      </c>
      <c r="D14" s="43">
        <f>'CV3'!$B14</f>
        <v>0</v>
      </c>
      <c r="E14" s="41">
        <f>'BL-LN'!E14</f>
        <v>2</v>
      </c>
      <c r="F14" s="41">
        <f>'CW'!D14</f>
        <v>0</v>
      </c>
      <c r="G14" s="41">
        <f>'JO-IN'!E14</f>
        <v>0</v>
      </c>
      <c r="H14" s="41">
        <f>'PS-FR'!E14</f>
        <v>0</v>
      </c>
      <c r="I14" s="41">
        <f>'TY-CH'!E14</f>
        <v>2</v>
      </c>
      <c r="J14" s="41">
        <f>'UN-UD'!E14</f>
        <v>0</v>
      </c>
      <c r="K14" s="41">
        <f>'VM-DG-SH'!E14</f>
        <v>0</v>
      </c>
      <c r="L14" s="41">
        <f>WA!E14</f>
        <v>2</v>
      </c>
      <c r="M14" s="41">
        <f>'WS-WE'!E14</f>
        <v>1</v>
      </c>
      <c r="N14" s="43">
        <f>Absentee!N14</f>
        <v>7</v>
      </c>
      <c r="O14" s="20"/>
      <c r="P14" s="13">
        <f t="shared" si="0"/>
        <v>15</v>
      </c>
      <c r="Q14" s="6">
        <f t="shared" si="1"/>
        <v>8</v>
      </c>
    </row>
    <row r="15" spans="1:17" ht="12.75">
      <c r="A15" s="19" t="s">
        <v>46</v>
      </c>
      <c r="B15" s="43">
        <f>'CV1'!$B15</f>
        <v>9</v>
      </c>
      <c r="C15" s="43">
        <f>'CV2'!$B15</f>
        <v>9</v>
      </c>
      <c r="D15" s="43">
        <f>'CV3'!$B15</f>
        <v>5</v>
      </c>
      <c r="E15" s="41">
        <f>'BL-LN'!E15</f>
        <v>4</v>
      </c>
      <c r="F15" s="41">
        <f>'CW'!D15</f>
        <v>3</v>
      </c>
      <c r="G15" s="41">
        <f>'JO-IN'!E15</f>
        <v>8</v>
      </c>
      <c r="H15" s="41">
        <f>'PS-FR'!E15</f>
        <v>5</v>
      </c>
      <c r="I15" s="41">
        <f>'TY-CH'!E15</f>
        <v>5</v>
      </c>
      <c r="J15" s="41">
        <f>'UN-UD'!E15</f>
        <v>2</v>
      </c>
      <c r="K15" s="41">
        <f>'VM-DG-SH'!E15</f>
        <v>5</v>
      </c>
      <c r="L15" s="41">
        <f>WA!E15</f>
        <v>4</v>
      </c>
      <c r="M15" s="41">
        <f>'WS-WE'!E15</f>
        <v>5</v>
      </c>
      <c r="N15" s="43">
        <f>Absentee!N15</f>
        <v>42</v>
      </c>
      <c r="O15" s="20"/>
      <c r="P15" s="13">
        <f t="shared" si="0"/>
        <v>106</v>
      </c>
      <c r="Q15" s="6">
        <f t="shared" si="1"/>
        <v>64</v>
      </c>
    </row>
    <row r="16" spans="1:17" s="30" customFormat="1" ht="12.75">
      <c r="A16" s="33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34"/>
      <c r="P16" s="190"/>
      <c r="Q16" s="29"/>
    </row>
    <row r="17" spans="1:17" s="30" customFormat="1" ht="15.75">
      <c r="A17" s="38" t="s">
        <v>50</v>
      </c>
      <c r="B17" s="75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32"/>
      <c r="P17" s="194"/>
      <c r="Q17" s="29"/>
    </row>
    <row r="18" spans="1:16" ht="12.75">
      <c r="A18" s="55" t="s">
        <v>87</v>
      </c>
      <c r="B18" s="82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11"/>
      <c r="P18" s="191"/>
    </row>
    <row r="19" spans="1:17" ht="12.75">
      <c r="A19" s="19" t="s">
        <v>62</v>
      </c>
      <c r="B19" s="43">
        <f>'CV1'!$B19</f>
        <v>230</v>
      </c>
      <c r="C19" s="43">
        <f>'CV2'!$B19</f>
        <v>232</v>
      </c>
      <c r="D19" s="43">
        <f>'CV3'!$B19</f>
        <v>187</v>
      </c>
      <c r="E19" s="41">
        <f>'BL-LN'!E19</f>
        <v>130</v>
      </c>
      <c r="F19" s="41">
        <f>'CW'!D19</f>
        <v>96</v>
      </c>
      <c r="G19" s="41">
        <f>'JO-IN'!E19</f>
        <v>121</v>
      </c>
      <c r="H19" s="41">
        <f>'PS-FR'!E19</f>
        <v>148</v>
      </c>
      <c r="I19" s="41">
        <f>'TY-CH'!E19</f>
        <v>226</v>
      </c>
      <c r="J19" s="41">
        <f>'UN-UD'!E19</f>
        <v>146</v>
      </c>
      <c r="K19" s="41">
        <f>'VM-DG-SH'!E19</f>
        <v>180</v>
      </c>
      <c r="L19" s="41">
        <f>WA!E19</f>
        <v>145</v>
      </c>
      <c r="M19" s="41">
        <f>'WS-WE'!E19</f>
        <v>218</v>
      </c>
      <c r="N19" s="43">
        <f>Absentee!N19</f>
        <v>1042</v>
      </c>
      <c r="O19" s="20"/>
      <c r="P19" s="13">
        <f aca="true" t="shared" si="2" ref="P19:P25">SUM(B19:O19)</f>
        <v>3101</v>
      </c>
      <c r="Q19" s="6">
        <f>SUM(P19-N19)</f>
        <v>2059</v>
      </c>
    </row>
    <row r="20" spans="1:17" ht="12.75">
      <c r="A20" s="19" t="s">
        <v>63</v>
      </c>
      <c r="B20" s="43">
        <f>'CV1'!$B20</f>
        <v>126</v>
      </c>
      <c r="C20" s="43">
        <f>'CV2'!$B20</f>
        <v>116</v>
      </c>
      <c r="D20" s="43">
        <f>'CV3'!$B20</f>
        <v>139</v>
      </c>
      <c r="E20" s="41">
        <f>'BL-LN'!E20</f>
        <v>57</v>
      </c>
      <c r="F20" s="41">
        <f>'CW'!D20</f>
        <v>48</v>
      </c>
      <c r="G20" s="41">
        <f>'JO-IN'!E20</f>
        <v>61</v>
      </c>
      <c r="H20" s="41">
        <f>'PS-FR'!E20</f>
        <v>60</v>
      </c>
      <c r="I20" s="41">
        <f>'TY-CH'!E20</f>
        <v>105</v>
      </c>
      <c r="J20" s="41">
        <f>'UN-UD'!E20</f>
        <v>67</v>
      </c>
      <c r="K20" s="41">
        <f>'VM-DG-SH'!E20</f>
        <v>56</v>
      </c>
      <c r="L20" s="41">
        <f>WA!E20</f>
        <v>76</v>
      </c>
      <c r="M20" s="41">
        <f>'WS-WE'!E20</f>
        <v>57</v>
      </c>
      <c r="N20" s="43">
        <f>Absentee!N20</f>
        <v>866</v>
      </c>
      <c r="O20" s="20"/>
      <c r="P20" s="13">
        <f t="shared" si="2"/>
        <v>1834</v>
      </c>
      <c r="Q20" s="6">
        <f aca="true" t="shared" si="3" ref="Q20:Q25">SUM(P20-N20)</f>
        <v>968</v>
      </c>
    </row>
    <row r="21" spans="1:17" ht="12.75">
      <c r="A21" s="19" t="s">
        <v>64</v>
      </c>
      <c r="B21" s="43">
        <f>'CV1'!$B21</f>
        <v>6</v>
      </c>
      <c r="C21" s="43">
        <f>'CV2'!$B21</f>
        <v>9</v>
      </c>
      <c r="D21" s="43">
        <f>'CV3'!$B21</f>
        <v>7</v>
      </c>
      <c r="E21" s="41">
        <f>'BL-LN'!E21</f>
        <v>1</v>
      </c>
      <c r="F21" s="41">
        <f>'CW'!D21</f>
        <v>4</v>
      </c>
      <c r="G21" s="41">
        <f>'JO-IN'!E21</f>
        <v>4</v>
      </c>
      <c r="H21" s="41">
        <f>'PS-FR'!E21</f>
        <v>3</v>
      </c>
      <c r="I21" s="41">
        <f>'TY-CH'!E21</f>
        <v>6</v>
      </c>
      <c r="J21" s="41">
        <f>'UN-UD'!E21</f>
        <v>1</v>
      </c>
      <c r="K21" s="41">
        <f>'VM-DG-SH'!E21</f>
        <v>0</v>
      </c>
      <c r="L21" s="41">
        <f>WA!E21</f>
        <v>5</v>
      </c>
      <c r="M21" s="41">
        <f>'WS-WE'!E21</f>
        <v>5</v>
      </c>
      <c r="N21" s="43">
        <f>Absentee!N21</f>
        <v>35</v>
      </c>
      <c r="O21" s="20"/>
      <c r="P21" s="13">
        <f t="shared" si="2"/>
        <v>86</v>
      </c>
      <c r="Q21" s="6">
        <f t="shared" si="3"/>
        <v>51</v>
      </c>
    </row>
    <row r="22" spans="1:17" ht="12.75">
      <c r="A22" s="19" t="s">
        <v>65</v>
      </c>
      <c r="B22" s="43">
        <f>'CV1'!$B22</f>
        <v>2</v>
      </c>
      <c r="C22" s="43">
        <f>'CV2'!$B22</f>
        <v>3</v>
      </c>
      <c r="D22" s="43">
        <f>'CV3'!$B22</f>
        <v>0</v>
      </c>
      <c r="E22" s="41">
        <f>'BL-LN'!E22</f>
        <v>1</v>
      </c>
      <c r="F22" s="41">
        <f>'CW'!D22</f>
        <v>0</v>
      </c>
      <c r="G22" s="41">
        <f>'JO-IN'!E22</f>
        <v>3</v>
      </c>
      <c r="H22" s="41">
        <f>'PS-FR'!E22</f>
        <v>2</v>
      </c>
      <c r="I22" s="41">
        <f>'TY-CH'!E22</f>
        <v>1</v>
      </c>
      <c r="J22" s="41">
        <f>'UN-UD'!E22</f>
        <v>0</v>
      </c>
      <c r="K22" s="41">
        <f>'VM-DG-SH'!E22</f>
        <v>0</v>
      </c>
      <c r="L22" s="41">
        <f>WA!E22</f>
        <v>1</v>
      </c>
      <c r="M22" s="41">
        <f>'WS-WE'!E22</f>
        <v>4</v>
      </c>
      <c r="N22" s="43">
        <f>Absentee!N22</f>
        <v>9</v>
      </c>
      <c r="O22" s="20"/>
      <c r="P22" s="13">
        <f t="shared" si="2"/>
        <v>26</v>
      </c>
      <c r="Q22" s="6">
        <f t="shared" si="3"/>
        <v>17</v>
      </c>
    </row>
    <row r="23" spans="1:17" ht="12.75">
      <c r="A23" s="19" t="s">
        <v>48</v>
      </c>
      <c r="B23" s="43">
        <f>'CV1'!$B23</f>
        <v>0</v>
      </c>
      <c r="C23" s="43">
        <f>'CV2'!$B23</f>
        <v>0</v>
      </c>
      <c r="D23" s="43">
        <f>'CV3'!$B23</f>
        <v>1</v>
      </c>
      <c r="E23" s="41">
        <f>'BL-LN'!E23</f>
        <v>0</v>
      </c>
      <c r="F23" s="41">
        <f>'CW'!D23</f>
        <v>0</v>
      </c>
      <c r="G23" s="41">
        <f>'JO-IN'!E23</f>
        <v>0</v>
      </c>
      <c r="H23" s="41">
        <f>'PS-FR'!E23</f>
        <v>1</v>
      </c>
      <c r="I23" s="41">
        <f>'TY-CH'!E23</f>
        <v>0</v>
      </c>
      <c r="J23" s="41">
        <f>'UN-UD'!E23</f>
        <v>0</v>
      </c>
      <c r="K23" s="41">
        <f>'VM-DG-SH'!E23</f>
        <v>0</v>
      </c>
      <c r="L23" s="41">
        <f>WA!E23</f>
        <v>0</v>
      </c>
      <c r="M23" s="41">
        <f>'WS-WE'!E23</f>
        <v>0</v>
      </c>
      <c r="N23" s="43">
        <f>Absentee!N23</f>
        <v>0</v>
      </c>
      <c r="O23" s="20"/>
      <c r="P23" s="13">
        <f t="shared" si="2"/>
        <v>2</v>
      </c>
      <c r="Q23" s="6">
        <f t="shared" si="3"/>
        <v>2</v>
      </c>
    </row>
    <row r="24" spans="1:17" ht="12.75">
      <c r="A24" s="19" t="s">
        <v>45</v>
      </c>
      <c r="B24" s="43">
        <f>'CV1'!$B24</f>
        <v>0</v>
      </c>
      <c r="C24" s="43">
        <f>'CV2'!$B24</f>
        <v>0</v>
      </c>
      <c r="D24" s="43">
        <f>'CV3'!$B24</f>
        <v>0</v>
      </c>
      <c r="E24" s="41">
        <f>'BL-LN'!E24</f>
        <v>0</v>
      </c>
      <c r="F24" s="41">
        <f>'CW'!D24</f>
        <v>0</v>
      </c>
      <c r="G24" s="41">
        <f>'JO-IN'!E24</f>
        <v>0</v>
      </c>
      <c r="H24" s="41">
        <f>'PS-FR'!E24</f>
        <v>0</v>
      </c>
      <c r="I24" s="41">
        <f>'TY-CH'!E24</f>
        <v>1</v>
      </c>
      <c r="J24" s="41">
        <f>'UN-UD'!E24</f>
        <v>0</v>
      </c>
      <c r="K24" s="41">
        <f>'VM-DG-SH'!E24</f>
        <v>0</v>
      </c>
      <c r="L24" s="41">
        <f>WA!E24</f>
        <v>0</v>
      </c>
      <c r="M24" s="41">
        <f>'WS-WE'!E24</f>
        <v>0</v>
      </c>
      <c r="N24" s="43">
        <f>Absentee!N24</f>
        <v>8</v>
      </c>
      <c r="O24" s="20"/>
      <c r="P24" s="13">
        <f t="shared" si="2"/>
        <v>9</v>
      </c>
      <c r="Q24" s="6">
        <f t="shared" si="3"/>
        <v>1</v>
      </c>
    </row>
    <row r="25" spans="1:17" ht="12.75">
      <c r="A25" s="19" t="s">
        <v>46</v>
      </c>
      <c r="B25" s="43">
        <f>'CV1'!$B25</f>
        <v>0</v>
      </c>
      <c r="C25" s="43">
        <f>'CV2'!$B25</f>
        <v>3</v>
      </c>
      <c r="D25" s="43">
        <f>'CV3'!$B25</f>
        <v>2</v>
      </c>
      <c r="E25" s="41">
        <f>'BL-LN'!E25</f>
        <v>1</v>
      </c>
      <c r="F25" s="41">
        <f>'CW'!D25</f>
        <v>1</v>
      </c>
      <c r="G25" s="41">
        <f>'JO-IN'!E25</f>
        <v>0</v>
      </c>
      <c r="H25" s="41">
        <f>'PS-FR'!E25</f>
        <v>0</v>
      </c>
      <c r="I25" s="41">
        <f>'TY-CH'!E25</f>
        <v>0</v>
      </c>
      <c r="J25" s="41">
        <f>'UN-UD'!E25</f>
        <v>0</v>
      </c>
      <c r="K25" s="41">
        <f>'VM-DG-SH'!E25</f>
        <v>2</v>
      </c>
      <c r="L25" s="41">
        <f>WA!E25</f>
        <v>1</v>
      </c>
      <c r="M25" s="41">
        <f>'WS-WE'!E25</f>
        <v>2</v>
      </c>
      <c r="N25" s="43">
        <f>Absentee!N25</f>
        <v>8</v>
      </c>
      <c r="O25" s="20"/>
      <c r="P25" s="13">
        <f t="shared" si="2"/>
        <v>20</v>
      </c>
      <c r="Q25" s="6">
        <f t="shared" si="3"/>
        <v>12</v>
      </c>
    </row>
    <row r="26" spans="1:17" ht="12.75">
      <c r="A26" s="35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36"/>
      <c r="P26" s="190"/>
      <c r="Q26" s="29"/>
    </row>
    <row r="27" spans="1:16" ht="12.75">
      <c r="A27" s="55" t="s">
        <v>88</v>
      </c>
      <c r="B27" s="82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11"/>
      <c r="P27" s="191"/>
    </row>
    <row r="28" spans="1:17" ht="12.75">
      <c r="A28" s="49" t="s">
        <v>66</v>
      </c>
      <c r="B28" s="43">
        <f>'CV1'!$B28</f>
        <v>231</v>
      </c>
      <c r="C28" s="43">
        <f>'CV2'!$B28</f>
        <v>234</v>
      </c>
      <c r="D28" s="43">
        <f>'CV3'!$B28</f>
        <v>195</v>
      </c>
      <c r="E28" s="41">
        <f>'BL-LN'!E28</f>
        <v>130</v>
      </c>
      <c r="F28" s="41">
        <f>'CW'!D28</f>
        <v>99</v>
      </c>
      <c r="G28" s="41">
        <f>'JO-IN'!E28</f>
        <v>122</v>
      </c>
      <c r="H28" s="41">
        <f>'PS-FR'!E28</f>
        <v>147</v>
      </c>
      <c r="I28" s="41">
        <f>'TY-CH'!E28</f>
        <v>236</v>
      </c>
      <c r="J28" s="41">
        <f>'UN-UD'!E28</f>
        <v>144</v>
      </c>
      <c r="K28" s="41">
        <f>'VM-DG-SH'!E28</f>
        <v>174</v>
      </c>
      <c r="L28" s="41">
        <f>WA!E28</f>
        <v>149</v>
      </c>
      <c r="M28" s="41">
        <f>'WS-WE'!E28</f>
        <v>209</v>
      </c>
      <c r="N28" s="41">
        <f>Absentee!N28</f>
        <v>1120</v>
      </c>
      <c r="O28" s="11"/>
      <c r="P28" s="13">
        <f aca="true" t="shared" si="4" ref="P28:P33">SUM(B28:O28)</f>
        <v>3190</v>
      </c>
      <c r="Q28" s="6">
        <f aca="true" t="shared" si="5" ref="Q28:Q33">SUM(P28-N28)</f>
        <v>2070</v>
      </c>
    </row>
    <row r="29" spans="1:17" ht="12.75">
      <c r="A29" s="19" t="s">
        <v>67</v>
      </c>
      <c r="B29" s="43">
        <f>'CV1'!$B29</f>
        <v>116</v>
      </c>
      <c r="C29" s="43">
        <f>'CV2'!$B29</f>
        <v>113</v>
      </c>
      <c r="D29" s="43">
        <f>'CV3'!$B29</f>
        <v>128</v>
      </c>
      <c r="E29" s="41">
        <f>'BL-LN'!E29</f>
        <v>54</v>
      </c>
      <c r="F29" s="41">
        <f>'CW'!D29</f>
        <v>40</v>
      </c>
      <c r="G29" s="41">
        <f>'JO-IN'!E29</f>
        <v>53</v>
      </c>
      <c r="H29" s="41">
        <f>'PS-FR'!E29</f>
        <v>57</v>
      </c>
      <c r="I29" s="41">
        <f>'TY-CH'!E29</f>
        <v>93</v>
      </c>
      <c r="J29" s="41">
        <f>'UN-UD'!E29</f>
        <v>59</v>
      </c>
      <c r="K29" s="41">
        <f>'VM-DG-SH'!E29</f>
        <v>48</v>
      </c>
      <c r="L29" s="41">
        <f>WA!E29</f>
        <v>70</v>
      </c>
      <c r="M29" s="41">
        <f>'WS-WE'!E29</f>
        <v>60</v>
      </c>
      <c r="N29" s="41">
        <f>Absentee!N29</f>
        <v>757</v>
      </c>
      <c r="O29" s="20"/>
      <c r="P29" s="13">
        <f t="shared" si="4"/>
        <v>1648</v>
      </c>
      <c r="Q29" s="6">
        <f t="shared" si="5"/>
        <v>891</v>
      </c>
    </row>
    <row r="30" spans="1:17" ht="12.75">
      <c r="A30" s="19" t="s">
        <v>68</v>
      </c>
      <c r="B30" s="43">
        <f>'CV1'!$B30</f>
        <v>7</v>
      </c>
      <c r="C30" s="43">
        <f>'CV2'!$B30</f>
        <v>8</v>
      </c>
      <c r="D30" s="43">
        <f>'CV3'!$B30</f>
        <v>5</v>
      </c>
      <c r="E30" s="41">
        <f>'BL-LN'!E30</f>
        <v>4</v>
      </c>
      <c r="F30" s="41">
        <f>'CW'!D30</f>
        <v>2</v>
      </c>
      <c r="G30" s="41">
        <f>'JO-IN'!E30</f>
        <v>8</v>
      </c>
      <c r="H30" s="41">
        <f>'PS-FR'!E30</f>
        <v>4</v>
      </c>
      <c r="I30" s="41">
        <f>'TY-CH'!E30</f>
        <v>5</v>
      </c>
      <c r="J30" s="41">
        <f>'UN-UD'!E30</f>
        <v>5</v>
      </c>
      <c r="K30" s="41">
        <f>'VM-DG-SH'!E30</f>
        <v>4</v>
      </c>
      <c r="L30" s="41">
        <f>WA!E30</f>
        <v>4</v>
      </c>
      <c r="M30" s="41">
        <f>'WS-WE'!E30</f>
        <v>6</v>
      </c>
      <c r="N30" s="41">
        <f>Absentee!N30</f>
        <v>38</v>
      </c>
      <c r="O30" s="20"/>
      <c r="P30" s="13">
        <f t="shared" si="4"/>
        <v>100</v>
      </c>
      <c r="Q30" s="6">
        <f t="shared" si="5"/>
        <v>62</v>
      </c>
    </row>
    <row r="31" spans="1:17" ht="12.75">
      <c r="A31" s="19" t="s">
        <v>48</v>
      </c>
      <c r="B31" s="43">
        <f>'CV1'!$B31</f>
        <v>0</v>
      </c>
      <c r="C31" s="43">
        <f>'CV2'!$B31</f>
        <v>0</v>
      </c>
      <c r="D31" s="43">
        <f>'CV3'!$B31</f>
        <v>0</v>
      </c>
      <c r="E31" s="41">
        <f>'BL-LN'!E31</f>
        <v>0</v>
      </c>
      <c r="F31" s="41">
        <f>'CW'!D31</f>
        <v>0</v>
      </c>
      <c r="G31" s="41">
        <f>'JO-IN'!E31</f>
        <v>0</v>
      </c>
      <c r="H31" s="41">
        <f>'PS-FR'!E31</f>
        <v>1</v>
      </c>
      <c r="I31" s="41">
        <f>'TY-CH'!E31</f>
        <v>0</v>
      </c>
      <c r="J31" s="41">
        <f>'UN-UD'!E31</f>
        <v>0</v>
      </c>
      <c r="K31" s="41">
        <f>'VM-DG-SH'!E31</f>
        <v>0</v>
      </c>
      <c r="L31" s="41">
        <f>WA!E31</f>
        <v>0</v>
      </c>
      <c r="M31" s="41">
        <f>'WS-WE'!E31</f>
        <v>0</v>
      </c>
      <c r="N31" s="41">
        <f>Absentee!N31</f>
        <v>0</v>
      </c>
      <c r="O31" s="20"/>
      <c r="P31" s="13">
        <f t="shared" si="4"/>
        <v>1</v>
      </c>
      <c r="Q31" s="6">
        <f t="shared" si="5"/>
        <v>1</v>
      </c>
    </row>
    <row r="32" spans="1:17" ht="12.75">
      <c r="A32" s="19" t="s">
        <v>45</v>
      </c>
      <c r="B32" s="43">
        <f>'CV1'!$B32</f>
        <v>0</v>
      </c>
      <c r="C32" s="43">
        <f>'CV2'!$B32</f>
        <v>0</v>
      </c>
      <c r="D32" s="43">
        <f>'CV3'!$B32</f>
        <v>0</v>
      </c>
      <c r="E32" s="41">
        <f>'BL-LN'!E32</f>
        <v>0</v>
      </c>
      <c r="F32" s="41">
        <f>'CW'!D32</f>
        <v>0</v>
      </c>
      <c r="G32" s="41">
        <f>'JO-IN'!E32</f>
        <v>0</v>
      </c>
      <c r="H32" s="41">
        <f>'PS-FR'!E32</f>
        <v>0</v>
      </c>
      <c r="I32" s="41">
        <f>'TY-CH'!E32</f>
        <v>0</v>
      </c>
      <c r="J32" s="41">
        <f>'UN-UD'!E32</f>
        <v>0</v>
      </c>
      <c r="K32" s="41">
        <f>'VM-DG-SH'!E32</f>
        <v>0</v>
      </c>
      <c r="L32" s="41">
        <f>WA!E32</f>
        <v>0</v>
      </c>
      <c r="M32" s="41">
        <f>'WS-WE'!E32</f>
        <v>0</v>
      </c>
      <c r="N32" s="41">
        <f>Absentee!N32</f>
        <v>0</v>
      </c>
      <c r="O32" s="20"/>
      <c r="P32" s="13">
        <f t="shared" si="4"/>
        <v>0</v>
      </c>
      <c r="Q32" s="6">
        <f t="shared" si="5"/>
        <v>0</v>
      </c>
    </row>
    <row r="33" spans="1:17" ht="12.75">
      <c r="A33" s="19" t="s">
        <v>46</v>
      </c>
      <c r="B33" s="43">
        <f>'CV1'!$B33</f>
        <v>10</v>
      </c>
      <c r="C33" s="43">
        <f>'CV2'!$B33</f>
        <v>8</v>
      </c>
      <c r="D33" s="43">
        <f>'CV3'!$B33</f>
        <v>8</v>
      </c>
      <c r="E33" s="41">
        <f>'BL-LN'!E33</f>
        <v>2</v>
      </c>
      <c r="F33" s="41">
        <f>'CW'!D33</f>
        <v>8</v>
      </c>
      <c r="G33" s="41">
        <f>'JO-IN'!E33</f>
        <v>6</v>
      </c>
      <c r="H33" s="41">
        <f>'PS-FR'!E33</f>
        <v>5</v>
      </c>
      <c r="I33" s="41">
        <f>'TY-CH'!E33</f>
        <v>5</v>
      </c>
      <c r="J33" s="41">
        <f>'UN-UD'!E33</f>
        <v>6</v>
      </c>
      <c r="K33" s="41">
        <f>'VM-DG-SH'!E33</f>
        <v>12</v>
      </c>
      <c r="L33" s="41">
        <f>WA!E33</f>
        <v>5</v>
      </c>
      <c r="M33" s="41">
        <f>'WS-WE'!E33</f>
        <v>11</v>
      </c>
      <c r="N33" s="41">
        <f>Absentee!N33</f>
        <v>53</v>
      </c>
      <c r="O33" s="20"/>
      <c r="P33" s="13">
        <f t="shared" si="4"/>
        <v>139</v>
      </c>
      <c r="Q33" s="6">
        <f t="shared" si="5"/>
        <v>86</v>
      </c>
    </row>
    <row r="34" spans="1:17" ht="12.75">
      <c r="A34" s="35"/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36"/>
      <c r="P34" s="190"/>
      <c r="Q34" s="29"/>
    </row>
    <row r="35" spans="1:16" ht="12.75">
      <c r="A35" s="55" t="s">
        <v>89</v>
      </c>
      <c r="B35" s="82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11"/>
      <c r="P35" s="191"/>
    </row>
    <row r="36" spans="1:17" ht="12.75">
      <c r="A36" s="49" t="s">
        <v>69</v>
      </c>
      <c r="B36" s="43">
        <f>'CV1'!$B36</f>
        <v>206</v>
      </c>
      <c r="C36" s="43">
        <f>'CV2'!$B36</f>
        <v>221</v>
      </c>
      <c r="D36" s="43">
        <f>'CV3'!$B36</f>
        <v>182</v>
      </c>
      <c r="E36" s="41">
        <f>'BL-LN'!E36</f>
        <v>122</v>
      </c>
      <c r="F36" s="41">
        <f>'CW'!D36</f>
        <v>87</v>
      </c>
      <c r="G36" s="41">
        <f>'JO-IN'!E36</f>
        <v>114</v>
      </c>
      <c r="H36" s="41">
        <f>'PS-FR'!E36</f>
        <v>132</v>
      </c>
      <c r="I36" s="41">
        <f>'TY-CH'!E36</f>
        <v>206</v>
      </c>
      <c r="J36" s="41">
        <f>'UN-UD'!E36</f>
        <v>134</v>
      </c>
      <c r="K36" s="41">
        <f>'VM-DG-SH'!E36</f>
        <v>153</v>
      </c>
      <c r="L36" s="41">
        <f>WA!E36</f>
        <v>136</v>
      </c>
      <c r="M36" s="41">
        <f>'WS-WE'!E36</f>
        <v>202</v>
      </c>
      <c r="N36" s="41">
        <f>Absentee!N36</f>
        <v>966</v>
      </c>
      <c r="O36" s="11"/>
      <c r="P36" s="13">
        <f aca="true" t="shared" si="6" ref="P36:P41">SUM(B36:O36)</f>
        <v>2861</v>
      </c>
      <c r="Q36" s="6">
        <f aca="true" t="shared" si="7" ref="Q36:Q41">SUM(P36-N36)</f>
        <v>1895</v>
      </c>
    </row>
    <row r="37" spans="1:17" ht="12.75">
      <c r="A37" s="19" t="s">
        <v>70</v>
      </c>
      <c r="B37" s="43">
        <f>'CV1'!$B37</f>
        <v>137</v>
      </c>
      <c r="C37" s="43">
        <f>'CV2'!$B37</f>
        <v>127</v>
      </c>
      <c r="D37" s="43">
        <f>'CV3'!$B37</f>
        <v>136</v>
      </c>
      <c r="E37" s="41">
        <f>'BL-LN'!E37</f>
        <v>64</v>
      </c>
      <c r="F37" s="41">
        <f>'CW'!D37</f>
        <v>54</v>
      </c>
      <c r="G37" s="41">
        <f>'JO-IN'!E37</f>
        <v>60</v>
      </c>
      <c r="H37" s="41">
        <f>'PS-FR'!E37</f>
        <v>73</v>
      </c>
      <c r="I37" s="41">
        <f>'TY-CH'!E37</f>
        <v>114</v>
      </c>
      <c r="J37" s="41">
        <f>'UN-UD'!E37</f>
        <v>73</v>
      </c>
      <c r="K37" s="41">
        <f>'VM-DG-SH'!E37</f>
        <v>69</v>
      </c>
      <c r="L37" s="41">
        <f>WA!E37</f>
        <v>84</v>
      </c>
      <c r="M37" s="41">
        <f>'WS-WE'!E37</f>
        <v>70</v>
      </c>
      <c r="N37" s="41">
        <f>Absentee!N37</f>
        <v>920</v>
      </c>
      <c r="O37" s="20"/>
      <c r="P37" s="13">
        <f t="shared" si="6"/>
        <v>1981</v>
      </c>
      <c r="Q37" s="6">
        <f t="shared" si="7"/>
        <v>1061</v>
      </c>
    </row>
    <row r="38" spans="1:17" ht="12.75">
      <c r="A38" s="19" t="s">
        <v>71</v>
      </c>
      <c r="B38" s="43">
        <f>'CV1'!$B38</f>
        <v>8</v>
      </c>
      <c r="C38" s="43">
        <f>'CV2'!$B38</f>
        <v>8</v>
      </c>
      <c r="D38" s="43">
        <f>'CV3'!$B38</f>
        <v>10</v>
      </c>
      <c r="E38" s="41">
        <f>'BL-LN'!E38</f>
        <v>1</v>
      </c>
      <c r="F38" s="41">
        <f>'CW'!D38</f>
        <v>2</v>
      </c>
      <c r="G38" s="41">
        <f>'JO-IN'!E38</f>
        <v>5</v>
      </c>
      <c r="H38" s="41">
        <f>'PS-FR'!E38</f>
        <v>2</v>
      </c>
      <c r="I38" s="41">
        <f>'TY-CH'!E38</f>
        <v>8</v>
      </c>
      <c r="J38" s="41">
        <f>'UN-UD'!E38</f>
        <v>3</v>
      </c>
      <c r="K38" s="41">
        <f>'VM-DG-SH'!E38</f>
        <v>2</v>
      </c>
      <c r="L38" s="41">
        <f>WA!E38</f>
        <v>4</v>
      </c>
      <c r="M38" s="41">
        <f>'WS-WE'!E38</f>
        <v>5</v>
      </c>
      <c r="N38" s="41">
        <f>Absentee!N38</f>
        <v>37</v>
      </c>
      <c r="O38" s="20"/>
      <c r="P38" s="13">
        <f t="shared" si="6"/>
        <v>95</v>
      </c>
      <c r="Q38" s="6">
        <f t="shared" si="7"/>
        <v>58</v>
      </c>
    </row>
    <row r="39" spans="1:17" ht="12.75">
      <c r="A39" s="19" t="s">
        <v>48</v>
      </c>
      <c r="B39" s="43">
        <f>'CV1'!$B39</f>
        <v>0</v>
      </c>
      <c r="C39" s="43">
        <f>'CV2'!$B39</f>
        <v>0</v>
      </c>
      <c r="D39" s="43">
        <f>'CV3'!$B39</f>
        <v>0</v>
      </c>
      <c r="E39" s="41">
        <f>'BL-LN'!E39</f>
        <v>0</v>
      </c>
      <c r="F39" s="41">
        <f>'CW'!D39</f>
        <v>0</v>
      </c>
      <c r="G39" s="41">
        <f>'JO-IN'!E39</f>
        <v>0</v>
      </c>
      <c r="H39" s="41">
        <f>'PS-FR'!E39</f>
        <v>1</v>
      </c>
      <c r="I39" s="41">
        <f>'TY-CH'!E39</f>
        <v>0</v>
      </c>
      <c r="J39" s="41">
        <f>'UN-UD'!E39</f>
        <v>0</v>
      </c>
      <c r="K39" s="41">
        <f>'VM-DG-SH'!E39</f>
        <v>0</v>
      </c>
      <c r="L39" s="41">
        <f>WA!E39</f>
        <v>0</v>
      </c>
      <c r="M39" s="41">
        <f>'WS-WE'!E39</f>
        <v>0</v>
      </c>
      <c r="N39" s="41">
        <f>Absentee!N39</f>
        <v>0</v>
      </c>
      <c r="O39" s="20"/>
      <c r="P39" s="13">
        <f t="shared" si="6"/>
        <v>1</v>
      </c>
      <c r="Q39" s="6">
        <f t="shared" si="7"/>
        <v>1</v>
      </c>
    </row>
    <row r="40" spans="1:17" ht="12.75">
      <c r="A40" s="19" t="s">
        <v>45</v>
      </c>
      <c r="B40" s="43">
        <f>'CV1'!$B40</f>
        <v>0</v>
      </c>
      <c r="C40" s="43">
        <f>'CV2'!$B40</f>
        <v>0</v>
      </c>
      <c r="D40" s="43">
        <f>'CV3'!$B40</f>
        <v>0</v>
      </c>
      <c r="E40" s="41">
        <f>'BL-LN'!E40</f>
        <v>0</v>
      </c>
      <c r="F40" s="41">
        <f>'CW'!D40</f>
        <v>0</v>
      </c>
      <c r="G40" s="41">
        <f>'JO-IN'!E40</f>
        <v>0</v>
      </c>
      <c r="H40" s="41">
        <f>'PS-FR'!E40</f>
        <v>0</v>
      </c>
      <c r="I40" s="41">
        <f>'TY-CH'!E40</f>
        <v>0</v>
      </c>
      <c r="J40" s="41">
        <f>'UN-UD'!E40</f>
        <v>0</v>
      </c>
      <c r="K40" s="41">
        <f>'VM-DG-SH'!E40</f>
        <v>0</v>
      </c>
      <c r="L40" s="41">
        <f>WA!E40</f>
        <v>0</v>
      </c>
      <c r="M40" s="41">
        <f>'WS-WE'!E40</f>
        <v>0</v>
      </c>
      <c r="N40" s="41">
        <f>Absentee!N40</f>
        <v>0</v>
      </c>
      <c r="O40" s="20"/>
      <c r="P40" s="13">
        <f t="shared" si="6"/>
        <v>0</v>
      </c>
      <c r="Q40" s="6">
        <f t="shared" si="7"/>
        <v>0</v>
      </c>
    </row>
    <row r="41" spans="1:17" ht="12.75">
      <c r="A41" s="19" t="s">
        <v>46</v>
      </c>
      <c r="B41" s="43">
        <f>'CV1'!$B41</f>
        <v>13</v>
      </c>
      <c r="C41" s="43">
        <f>'CV2'!$B41</f>
        <v>7</v>
      </c>
      <c r="D41" s="43">
        <f>'CV3'!$B41</f>
        <v>8</v>
      </c>
      <c r="E41" s="41">
        <f>'BL-LN'!E41</f>
        <v>3</v>
      </c>
      <c r="F41" s="41">
        <f>'CW'!D41</f>
        <v>6</v>
      </c>
      <c r="G41" s="41">
        <f>'JO-IN'!E41</f>
        <v>10</v>
      </c>
      <c r="H41" s="41">
        <f>'PS-FR'!E41</f>
        <v>6</v>
      </c>
      <c r="I41" s="41">
        <f>'TY-CH'!E41</f>
        <v>11</v>
      </c>
      <c r="J41" s="41">
        <f>'UN-UD'!E41</f>
        <v>4</v>
      </c>
      <c r="K41" s="41">
        <f>'VM-DG-SH'!E41</f>
        <v>14</v>
      </c>
      <c r="L41" s="41">
        <f>WA!E41</f>
        <v>4</v>
      </c>
      <c r="M41" s="41">
        <f>'WS-WE'!E41</f>
        <v>9</v>
      </c>
      <c r="N41" s="41">
        <f>Absentee!N41</f>
        <v>45</v>
      </c>
      <c r="O41" s="20"/>
      <c r="P41" s="13">
        <f t="shared" si="6"/>
        <v>140</v>
      </c>
      <c r="Q41" s="6">
        <f t="shared" si="7"/>
        <v>95</v>
      </c>
    </row>
    <row r="42" spans="1:17" ht="12.75">
      <c r="A42" s="35"/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36"/>
      <c r="P42" s="190"/>
      <c r="Q42" s="29"/>
    </row>
    <row r="43" spans="1:16" ht="12.75">
      <c r="A43" s="56" t="s">
        <v>90</v>
      </c>
      <c r="B43" s="82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11"/>
      <c r="P43" s="191"/>
    </row>
    <row r="44" spans="1:17" ht="12.75">
      <c r="A44" s="49" t="s">
        <v>72</v>
      </c>
      <c r="B44" s="43">
        <f>'CV1'!$B44</f>
        <v>189</v>
      </c>
      <c r="C44" s="43">
        <f>'CV2'!$B44</f>
        <v>198</v>
      </c>
      <c r="D44" s="43">
        <f>'CV3'!$B44</f>
        <v>175</v>
      </c>
      <c r="E44" s="41">
        <f>'BL-LN'!E44</f>
        <v>111</v>
      </c>
      <c r="F44" s="41">
        <f>'CW'!D44</f>
        <v>85</v>
      </c>
      <c r="G44" s="41">
        <f>'JO-IN'!E44</f>
        <v>98</v>
      </c>
      <c r="H44" s="41">
        <f>'PS-FR'!E44</f>
        <v>138</v>
      </c>
      <c r="I44" s="41">
        <f>'TY-CH'!E44</f>
        <v>199</v>
      </c>
      <c r="J44" s="41">
        <f>'UN-UD'!E44</f>
        <v>119</v>
      </c>
      <c r="K44" s="41">
        <f>'VM-DG-SH'!E44</f>
        <v>148</v>
      </c>
      <c r="L44" s="41">
        <f>WA!E44</f>
        <v>127</v>
      </c>
      <c r="M44" s="41">
        <f>'WS-WE'!E44</f>
        <v>179</v>
      </c>
      <c r="N44" s="41">
        <f>Absentee!N44</f>
        <v>882</v>
      </c>
      <c r="O44" s="11"/>
      <c r="P44" s="13">
        <f aca="true" t="shared" si="8" ref="P44:P49">SUM(B44:O44)</f>
        <v>2648</v>
      </c>
      <c r="Q44" s="6">
        <f aca="true" t="shared" si="9" ref="Q44:Q49">SUM(P44-N44)</f>
        <v>1766</v>
      </c>
    </row>
    <row r="45" spans="1:17" ht="12.75">
      <c r="A45" s="19" t="s">
        <v>73</v>
      </c>
      <c r="B45" s="43">
        <f>'CV1'!$B45</f>
        <v>156</v>
      </c>
      <c r="C45" s="43">
        <f>'CV2'!$B45</f>
        <v>145</v>
      </c>
      <c r="D45" s="43">
        <f>'CV3'!$B45</f>
        <v>149</v>
      </c>
      <c r="E45" s="41">
        <f>'BL-LN'!E45</f>
        <v>69</v>
      </c>
      <c r="F45" s="41">
        <f>'CW'!D45</f>
        <v>52</v>
      </c>
      <c r="G45" s="41">
        <f>'JO-IN'!E45</f>
        <v>80</v>
      </c>
      <c r="H45" s="41">
        <f>'PS-FR'!E45</f>
        <v>62</v>
      </c>
      <c r="I45" s="41">
        <f>'TY-CH'!E45</f>
        <v>129</v>
      </c>
      <c r="J45" s="41">
        <f>'UN-UD'!E45</f>
        <v>86</v>
      </c>
      <c r="K45" s="41">
        <f>'VM-DG-SH'!E45</f>
        <v>76</v>
      </c>
      <c r="L45" s="41">
        <f>WA!E45</f>
        <v>90</v>
      </c>
      <c r="M45" s="41">
        <f>'WS-WE'!E45</f>
        <v>92</v>
      </c>
      <c r="N45" s="41">
        <f>Absentee!N45</f>
        <v>1004</v>
      </c>
      <c r="O45" s="20"/>
      <c r="P45" s="13">
        <f t="shared" si="8"/>
        <v>2190</v>
      </c>
      <c r="Q45" s="6">
        <f t="shared" si="9"/>
        <v>1186</v>
      </c>
    </row>
    <row r="46" spans="1:17" ht="12.75">
      <c r="A46" s="19" t="s">
        <v>74</v>
      </c>
      <c r="B46" s="43">
        <f>'CV1'!$B46</f>
        <v>9</v>
      </c>
      <c r="C46" s="43">
        <f>'CV2'!$B46</f>
        <v>9</v>
      </c>
      <c r="D46" s="43">
        <f>'CV3'!$B46</f>
        <v>5</v>
      </c>
      <c r="E46" s="41">
        <f>'BL-LN'!E46</f>
        <v>4</v>
      </c>
      <c r="F46" s="41">
        <f>'CW'!D46</f>
        <v>3</v>
      </c>
      <c r="G46" s="41">
        <f>'JO-IN'!E46</f>
        <v>4</v>
      </c>
      <c r="H46" s="41">
        <f>'PS-FR'!E46</f>
        <v>7</v>
      </c>
      <c r="I46" s="41">
        <f>'TY-CH'!E46</f>
        <v>3</v>
      </c>
      <c r="J46" s="41">
        <f>'UN-UD'!E46</f>
        <v>5</v>
      </c>
      <c r="K46" s="41">
        <f>'VM-DG-SH'!E46</f>
        <v>1</v>
      </c>
      <c r="L46" s="41">
        <f>WA!E46</f>
        <v>1</v>
      </c>
      <c r="M46" s="41">
        <f>'WS-WE'!E46</f>
        <v>6</v>
      </c>
      <c r="N46" s="41">
        <f>Absentee!N46</f>
        <v>29</v>
      </c>
      <c r="O46" s="20"/>
      <c r="P46" s="13">
        <f t="shared" si="8"/>
        <v>86</v>
      </c>
      <c r="Q46" s="6">
        <f t="shared" si="9"/>
        <v>57</v>
      </c>
    </row>
    <row r="47" spans="1:17" ht="12.75">
      <c r="A47" s="19" t="s">
        <v>48</v>
      </c>
      <c r="B47" s="43">
        <f>'CV1'!$B47</f>
        <v>0</v>
      </c>
      <c r="C47" s="43">
        <f>'CV2'!$B47</f>
        <v>0</v>
      </c>
      <c r="D47" s="43">
        <f>'CV3'!$B47</f>
        <v>0</v>
      </c>
      <c r="E47" s="41">
        <f>'BL-LN'!E47</f>
        <v>0</v>
      </c>
      <c r="F47" s="41">
        <f>'CW'!D47</f>
        <v>0</v>
      </c>
      <c r="G47" s="41">
        <f>'JO-IN'!E47</f>
        <v>0</v>
      </c>
      <c r="H47" s="41">
        <f>'PS-FR'!E47</f>
        <v>1</v>
      </c>
      <c r="I47" s="41">
        <f>'TY-CH'!E47</f>
        <v>0</v>
      </c>
      <c r="J47" s="41">
        <f>'UN-UD'!E47</f>
        <v>0</v>
      </c>
      <c r="K47" s="41">
        <f>'VM-DG-SH'!E47</f>
        <v>0</v>
      </c>
      <c r="L47" s="41">
        <f>WA!E47</f>
        <v>1</v>
      </c>
      <c r="M47" s="41">
        <f>'WS-WE'!E47</f>
        <v>0</v>
      </c>
      <c r="N47" s="41">
        <f>Absentee!N47</f>
        <v>0</v>
      </c>
      <c r="O47" s="20"/>
      <c r="P47" s="13">
        <f t="shared" si="8"/>
        <v>2</v>
      </c>
      <c r="Q47" s="6">
        <f t="shared" si="9"/>
        <v>2</v>
      </c>
    </row>
    <row r="48" spans="1:17" ht="12.75">
      <c r="A48" s="19" t="s">
        <v>45</v>
      </c>
      <c r="B48" s="43">
        <f>'CV1'!$B48</f>
        <v>0</v>
      </c>
      <c r="C48" s="43">
        <f>'CV2'!$B48</f>
        <v>0</v>
      </c>
      <c r="D48" s="43">
        <f>'CV3'!$B48</f>
        <v>0</v>
      </c>
      <c r="E48" s="41">
        <f>'BL-LN'!E48</f>
        <v>0</v>
      </c>
      <c r="F48" s="41">
        <f>'CW'!D48</f>
        <v>0</v>
      </c>
      <c r="G48" s="41">
        <f>'JO-IN'!E48</f>
        <v>0</v>
      </c>
      <c r="H48" s="41">
        <f>'PS-FR'!E48</f>
        <v>0</v>
      </c>
      <c r="I48" s="41">
        <f>'TY-CH'!E48</f>
        <v>0</v>
      </c>
      <c r="J48" s="41">
        <f>'UN-UD'!E48</f>
        <v>0</v>
      </c>
      <c r="K48" s="41">
        <f>'VM-DG-SH'!E48</f>
        <v>0</v>
      </c>
      <c r="L48" s="41">
        <f>WA!E48</f>
        <v>0</v>
      </c>
      <c r="M48" s="41">
        <f>'WS-WE'!E48</f>
        <v>0</v>
      </c>
      <c r="N48" s="41">
        <f>Absentee!N48</f>
        <v>0</v>
      </c>
      <c r="O48" s="20"/>
      <c r="P48" s="13">
        <f t="shared" si="8"/>
        <v>0</v>
      </c>
      <c r="Q48" s="6">
        <f t="shared" si="9"/>
        <v>0</v>
      </c>
    </row>
    <row r="49" spans="1:17" ht="12.75">
      <c r="A49" s="19" t="s">
        <v>46</v>
      </c>
      <c r="B49" s="43">
        <f>'CV1'!$B49</f>
        <v>10</v>
      </c>
      <c r="C49" s="43">
        <f>'CV2'!$B49</f>
        <v>11</v>
      </c>
      <c r="D49" s="43">
        <f>'CV3'!$B49</f>
        <v>7</v>
      </c>
      <c r="E49" s="41">
        <f>'BL-LN'!E49</f>
        <v>6</v>
      </c>
      <c r="F49" s="41">
        <f>'CW'!D49</f>
        <v>9</v>
      </c>
      <c r="G49" s="41">
        <f>'JO-IN'!E49</f>
        <v>7</v>
      </c>
      <c r="H49" s="41">
        <f>'PS-FR'!E49</f>
        <v>6</v>
      </c>
      <c r="I49" s="41">
        <f>'TY-CH'!E49</f>
        <v>8</v>
      </c>
      <c r="J49" s="41">
        <f>'UN-UD'!E49</f>
        <v>4</v>
      </c>
      <c r="K49" s="41">
        <f>'VM-DG-SH'!E49</f>
        <v>13</v>
      </c>
      <c r="L49" s="41">
        <f>WA!E49</f>
        <v>9</v>
      </c>
      <c r="M49" s="41">
        <f>'WS-WE'!E49</f>
        <v>9</v>
      </c>
      <c r="N49" s="41">
        <f>Absentee!N49</f>
        <v>53</v>
      </c>
      <c r="O49" s="20"/>
      <c r="P49" s="13">
        <f t="shared" si="8"/>
        <v>152</v>
      </c>
      <c r="Q49" s="6">
        <f t="shared" si="9"/>
        <v>99</v>
      </c>
    </row>
    <row r="50" spans="1:17" ht="12.75">
      <c r="A50" s="35"/>
      <c r="B50" s="78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102"/>
      <c r="N50" s="79"/>
      <c r="O50" s="36"/>
      <c r="P50" s="190"/>
      <c r="Q50" s="29"/>
    </row>
    <row r="51" spans="1:16" ht="12.75">
      <c r="A51" s="56" t="s">
        <v>91</v>
      </c>
      <c r="B51" s="82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101"/>
      <c r="N51" s="81"/>
      <c r="O51" s="11"/>
      <c r="P51" s="191"/>
    </row>
    <row r="52" spans="1:17" ht="12.75">
      <c r="A52" s="49" t="s">
        <v>75</v>
      </c>
      <c r="B52" s="43">
        <f>'CV1'!$B52</f>
        <v>224</v>
      </c>
      <c r="C52" s="43">
        <f>'CV2'!$B52</f>
        <v>211</v>
      </c>
      <c r="D52" s="43">
        <f>'CV3'!$B52</f>
        <v>194</v>
      </c>
      <c r="E52" s="41">
        <f>'BL-LN'!E52</f>
        <v>129</v>
      </c>
      <c r="F52" s="41">
        <f>'CW'!D52</f>
        <v>93</v>
      </c>
      <c r="G52" s="41">
        <f>'JO-IN'!E52</f>
        <v>113</v>
      </c>
      <c r="H52" s="41">
        <f>'PS-FR'!E52</f>
        <v>144</v>
      </c>
      <c r="I52" s="41">
        <f>'TY-CH'!E52</f>
        <v>221</v>
      </c>
      <c r="J52" s="41">
        <f>'UN-UD'!E52</f>
        <v>139</v>
      </c>
      <c r="K52" s="41">
        <f>'VM-DG-SH'!E52</f>
        <v>160</v>
      </c>
      <c r="L52" s="41">
        <f>WA!E52</f>
        <v>146</v>
      </c>
      <c r="M52" s="41">
        <f>'WS-WE'!E52</f>
        <v>204</v>
      </c>
      <c r="N52" s="41">
        <f>Absentee!N52</f>
        <v>1033</v>
      </c>
      <c r="O52" s="11"/>
      <c r="P52" s="13">
        <f aca="true" t="shared" si="10" ref="P52:P57">SUM(B52:O52)</f>
        <v>3011</v>
      </c>
      <c r="Q52" s="6">
        <f aca="true" t="shared" si="11" ref="Q52:Q57">SUM(P52-N52)</f>
        <v>1978</v>
      </c>
    </row>
    <row r="53" spans="1:17" ht="12.75">
      <c r="A53" s="19" t="s">
        <v>76</v>
      </c>
      <c r="B53" s="43">
        <f>'CV1'!$B53</f>
        <v>119</v>
      </c>
      <c r="C53" s="43">
        <f>'CV2'!$B53</f>
        <v>126</v>
      </c>
      <c r="D53" s="43">
        <f>'CV3'!$B53</f>
        <v>122</v>
      </c>
      <c r="E53" s="41">
        <f>'BL-LN'!E53</f>
        <v>54</v>
      </c>
      <c r="F53" s="41">
        <f>'CW'!D53</f>
        <v>46</v>
      </c>
      <c r="G53" s="41">
        <f>'JO-IN'!E53</f>
        <v>59</v>
      </c>
      <c r="H53" s="41">
        <f>'PS-FR'!E53</f>
        <v>56</v>
      </c>
      <c r="I53" s="41">
        <f>'TY-CH'!E53</f>
        <v>101</v>
      </c>
      <c r="J53" s="41">
        <f>'UN-UD'!E53</f>
        <v>67</v>
      </c>
      <c r="K53" s="41">
        <f>'VM-DG-SH'!E53</f>
        <v>63</v>
      </c>
      <c r="L53" s="41">
        <f>WA!E53</f>
        <v>73</v>
      </c>
      <c r="M53" s="41">
        <f>'WS-WE'!E53</f>
        <v>61</v>
      </c>
      <c r="N53" s="41">
        <f>Absentee!N53</f>
        <v>817</v>
      </c>
      <c r="O53" s="20"/>
      <c r="P53" s="13">
        <f t="shared" si="10"/>
        <v>1764</v>
      </c>
      <c r="Q53" s="6">
        <f t="shared" si="11"/>
        <v>947</v>
      </c>
    </row>
    <row r="54" spans="1:17" ht="12.75">
      <c r="A54" s="19" t="s">
        <v>612</v>
      </c>
      <c r="B54" s="43">
        <f>'CV1'!$B54</f>
        <v>10</v>
      </c>
      <c r="C54" s="43">
        <f>'CV2'!$B54</f>
        <v>11</v>
      </c>
      <c r="D54" s="43">
        <f>'CV3'!$B54</f>
        <v>10</v>
      </c>
      <c r="E54" s="41">
        <f>'BL-LN'!E54</f>
        <v>5</v>
      </c>
      <c r="F54" s="41">
        <f>'CW'!D54</f>
        <v>4</v>
      </c>
      <c r="G54" s="41">
        <f>'JO-IN'!E54</f>
        <v>6</v>
      </c>
      <c r="H54" s="41">
        <f>'PS-FR'!E54</f>
        <v>9</v>
      </c>
      <c r="I54" s="41">
        <f>'TY-CH'!E54</f>
        <v>8</v>
      </c>
      <c r="J54" s="41">
        <f>'UN-UD'!E54</f>
        <v>5</v>
      </c>
      <c r="K54" s="41">
        <f>'VM-DG-SH'!E54</f>
        <v>5</v>
      </c>
      <c r="L54" s="41">
        <f>WA!E54</f>
        <v>1</v>
      </c>
      <c r="M54" s="41">
        <f>'WS-WE'!E54</f>
        <v>11</v>
      </c>
      <c r="N54" s="41">
        <f>Absentee!N54</f>
        <v>52</v>
      </c>
      <c r="O54" s="20"/>
      <c r="P54" s="13">
        <f t="shared" si="10"/>
        <v>137</v>
      </c>
      <c r="Q54" s="6">
        <f t="shared" si="11"/>
        <v>85</v>
      </c>
    </row>
    <row r="55" spans="1:17" ht="12.75">
      <c r="A55" s="19" t="s">
        <v>48</v>
      </c>
      <c r="B55" s="43">
        <f>'CV1'!$B55</f>
        <v>0</v>
      </c>
      <c r="C55" s="43">
        <f>'CV2'!$B55</f>
        <v>0</v>
      </c>
      <c r="D55" s="43">
        <f>'CV3'!$B55</f>
        <v>0</v>
      </c>
      <c r="E55" s="41">
        <f>'BL-LN'!E55</f>
        <v>0</v>
      </c>
      <c r="F55" s="41">
        <f>'CW'!D55</f>
        <v>0</v>
      </c>
      <c r="G55" s="41">
        <f>'JO-IN'!E55</f>
        <v>0</v>
      </c>
      <c r="H55" s="41">
        <f>'PS-FR'!E55</f>
        <v>1</v>
      </c>
      <c r="I55" s="41">
        <f>'TY-CH'!E55</f>
        <v>0</v>
      </c>
      <c r="J55" s="41">
        <f>'UN-UD'!E55</f>
        <v>0</v>
      </c>
      <c r="K55" s="41">
        <f>'VM-DG-SH'!E55</f>
        <v>0</v>
      </c>
      <c r="L55" s="41">
        <f>WA!E55</f>
        <v>0</v>
      </c>
      <c r="M55" s="41">
        <f>'WS-WE'!E55</f>
        <v>0</v>
      </c>
      <c r="N55" s="41">
        <f>Absentee!N55</f>
        <v>0</v>
      </c>
      <c r="O55" s="20"/>
      <c r="P55" s="13">
        <f t="shared" si="10"/>
        <v>1</v>
      </c>
      <c r="Q55" s="6">
        <f t="shared" si="11"/>
        <v>1</v>
      </c>
    </row>
    <row r="56" spans="1:17" ht="12.75">
      <c r="A56" s="19" t="s">
        <v>45</v>
      </c>
      <c r="B56" s="43">
        <f>'CV1'!$B56</f>
        <v>0</v>
      </c>
      <c r="C56" s="43">
        <f>'CV2'!$B56</f>
        <v>0</v>
      </c>
      <c r="D56" s="43">
        <f>'CV3'!$B56</f>
        <v>0</v>
      </c>
      <c r="E56" s="41">
        <f>'BL-LN'!E56</f>
        <v>0</v>
      </c>
      <c r="F56" s="41">
        <f>'CW'!D56</f>
        <v>0</v>
      </c>
      <c r="G56" s="41">
        <f>'JO-IN'!E56</f>
        <v>0</v>
      </c>
      <c r="H56" s="41">
        <f>'PS-FR'!E56</f>
        <v>0</v>
      </c>
      <c r="I56" s="41">
        <f>'TY-CH'!E56</f>
        <v>0</v>
      </c>
      <c r="J56" s="41">
        <f>'UN-UD'!E56</f>
        <v>0</v>
      </c>
      <c r="K56" s="41">
        <f>'VM-DG-SH'!E56</f>
        <v>0</v>
      </c>
      <c r="L56" s="41">
        <f>WA!E56</f>
        <v>0</v>
      </c>
      <c r="M56" s="41">
        <f>'WS-WE'!E56</f>
        <v>0</v>
      </c>
      <c r="N56" s="41">
        <f>Absentee!N56</f>
        <v>0</v>
      </c>
      <c r="O56" s="20"/>
      <c r="P56" s="13">
        <f t="shared" si="10"/>
        <v>0</v>
      </c>
      <c r="Q56" s="6">
        <f t="shared" si="11"/>
        <v>0</v>
      </c>
    </row>
    <row r="57" spans="1:17" ht="12.75">
      <c r="A57" s="19" t="s">
        <v>46</v>
      </c>
      <c r="B57" s="43">
        <f>'CV1'!$B57</f>
        <v>11</v>
      </c>
      <c r="C57" s="43">
        <f>'CV2'!$B57</f>
        <v>15</v>
      </c>
      <c r="D57" s="43">
        <f>'CV3'!$B57</f>
        <v>10</v>
      </c>
      <c r="E57" s="41">
        <f>'BL-LN'!E57</f>
        <v>2</v>
      </c>
      <c r="F57" s="41">
        <f>'CW'!D57</f>
        <v>6</v>
      </c>
      <c r="G57" s="41">
        <f>'JO-IN'!E57</f>
        <v>11</v>
      </c>
      <c r="H57" s="41">
        <f>'PS-FR'!E57</f>
        <v>4</v>
      </c>
      <c r="I57" s="41">
        <f>'TY-CH'!E57</f>
        <v>9</v>
      </c>
      <c r="J57" s="41">
        <f>'UN-UD'!E57</f>
        <v>3</v>
      </c>
      <c r="K57" s="41">
        <f>'VM-DG-SH'!E57</f>
        <v>10</v>
      </c>
      <c r="L57" s="41">
        <f>WA!E57</f>
        <v>8</v>
      </c>
      <c r="M57" s="41">
        <f>'WS-WE'!E57</f>
        <v>10</v>
      </c>
      <c r="N57" s="41">
        <f>Absentee!N57</f>
        <v>66</v>
      </c>
      <c r="O57" s="20"/>
      <c r="P57" s="13">
        <f t="shared" si="10"/>
        <v>165</v>
      </c>
      <c r="Q57" s="6">
        <f t="shared" si="11"/>
        <v>99</v>
      </c>
    </row>
    <row r="58" spans="1:17" ht="12.75">
      <c r="A58" s="35"/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36"/>
      <c r="P58" s="190"/>
      <c r="Q58" s="29"/>
    </row>
    <row r="59" spans="1:16" ht="12.75">
      <c r="A59" s="55" t="s">
        <v>92</v>
      </c>
      <c r="B59" s="82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11"/>
      <c r="P59" s="191"/>
    </row>
    <row r="60" spans="1:17" ht="12.75">
      <c r="A60" s="19" t="s">
        <v>78</v>
      </c>
      <c r="B60" s="43">
        <f>'CV1'!$B60</f>
        <v>217</v>
      </c>
      <c r="C60" s="43">
        <f>'CV2'!$B60</f>
        <v>202</v>
      </c>
      <c r="D60" s="43">
        <f>'CV3'!$B60</f>
        <v>220</v>
      </c>
      <c r="E60" s="41">
        <f>'BL-LN'!E60</f>
        <v>109</v>
      </c>
      <c r="F60" s="41">
        <f>'CW'!D60</f>
        <v>88</v>
      </c>
      <c r="G60" s="41">
        <f>'JO-IN'!E60</f>
        <v>109</v>
      </c>
      <c r="H60" s="41">
        <f>'PS-FR'!E60</f>
        <v>118</v>
      </c>
      <c r="I60" s="41">
        <f>'TY-CH'!E60</f>
        <v>222</v>
      </c>
      <c r="J60" s="41">
        <f>'UN-UD'!E60</f>
        <v>125</v>
      </c>
      <c r="K60" s="41">
        <f>'VM-DG-SH'!E60</f>
        <v>126</v>
      </c>
      <c r="L60" s="41">
        <f>WA!E60</f>
        <v>133</v>
      </c>
      <c r="M60" s="41">
        <f>'WS-WE'!E60</f>
        <v>152</v>
      </c>
      <c r="N60" s="46">
        <f>Absentee!N60</f>
        <v>1327</v>
      </c>
      <c r="O60" s="20"/>
      <c r="P60" s="13">
        <f>SUM(B60:O60)</f>
        <v>3148</v>
      </c>
      <c r="Q60" s="6">
        <f>SUM(P60-N60)</f>
        <v>1821</v>
      </c>
    </row>
    <row r="61" spans="1:17" ht="12.75">
      <c r="A61" s="19" t="s">
        <v>79</v>
      </c>
      <c r="B61" s="43">
        <f>'CV1'!$B61</f>
        <v>93</v>
      </c>
      <c r="C61" s="43">
        <f>'CV2'!$B61</f>
        <v>88</v>
      </c>
      <c r="D61" s="43">
        <f>'CV3'!$B61</f>
        <v>78</v>
      </c>
      <c r="E61" s="41">
        <f>'BL-LN'!E61</f>
        <v>43</v>
      </c>
      <c r="F61" s="41">
        <f>'CW'!D61</f>
        <v>27</v>
      </c>
      <c r="G61" s="41">
        <f>'JO-IN'!E61</f>
        <v>50</v>
      </c>
      <c r="H61" s="41">
        <f>'PS-FR'!E61</f>
        <v>54</v>
      </c>
      <c r="I61" s="41">
        <f>'TY-CH'!E61</f>
        <v>79</v>
      </c>
      <c r="J61" s="41">
        <f>'UN-UD'!E61</f>
        <v>57</v>
      </c>
      <c r="K61" s="41">
        <f>'VM-DG-SH'!E61</f>
        <v>63</v>
      </c>
      <c r="L61" s="41">
        <f>WA!E61</f>
        <v>56</v>
      </c>
      <c r="M61" s="41">
        <f>'WS-WE'!E61</f>
        <v>84</v>
      </c>
      <c r="N61" s="46">
        <f>Absentee!N61</f>
        <v>323</v>
      </c>
      <c r="O61" s="20"/>
      <c r="P61" s="13">
        <f>SUM(B61:O61)</f>
        <v>1095</v>
      </c>
      <c r="Q61" s="6">
        <f>SUM(P61-N61)</f>
        <v>772</v>
      </c>
    </row>
    <row r="62" spans="1:17" ht="12.75">
      <c r="A62" s="19" t="s">
        <v>48</v>
      </c>
      <c r="B62" s="43">
        <f>'CV1'!$B62</f>
        <v>2</v>
      </c>
      <c r="C62" s="43">
        <f>'CV2'!$B62</f>
        <v>4</v>
      </c>
      <c r="D62" s="43">
        <f>'CV3'!$B62</f>
        <v>2</v>
      </c>
      <c r="E62" s="41">
        <f>'BL-LN'!E62</f>
        <v>0</v>
      </c>
      <c r="F62" s="41">
        <f>'CW'!D62</f>
        <v>0</v>
      </c>
      <c r="G62" s="41">
        <f>'JO-IN'!E62</f>
        <v>1</v>
      </c>
      <c r="H62" s="41">
        <f>'PS-FR'!E62</f>
        <v>2</v>
      </c>
      <c r="I62" s="41">
        <f>'TY-CH'!E62</f>
        <v>3</v>
      </c>
      <c r="J62" s="41">
        <f>'UN-UD'!E62</f>
        <v>2</v>
      </c>
      <c r="K62" s="41">
        <f>'VM-DG-SH'!E62</f>
        <v>0</v>
      </c>
      <c r="L62" s="41">
        <f>WA!E62</f>
        <v>1</v>
      </c>
      <c r="M62" s="41">
        <f>'WS-WE'!E62</f>
        <v>0</v>
      </c>
      <c r="N62" s="46">
        <f>Absentee!N62</f>
        <v>12</v>
      </c>
      <c r="O62" s="20"/>
      <c r="P62" s="13">
        <f>SUM(B62:O62)</f>
        <v>29</v>
      </c>
      <c r="Q62" s="6">
        <f>SUM(P62-N62)</f>
        <v>17</v>
      </c>
    </row>
    <row r="63" spans="1:17" ht="12.75">
      <c r="A63" s="19" t="s">
        <v>45</v>
      </c>
      <c r="B63" s="43">
        <f>'CV1'!$B63</f>
        <v>0</v>
      </c>
      <c r="C63" s="43">
        <f>'CV2'!$B63</f>
        <v>0</v>
      </c>
      <c r="D63" s="43">
        <f>'CV3'!$B63</f>
        <v>0</v>
      </c>
      <c r="E63" s="41">
        <f>'BL-LN'!E63</f>
        <v>0</v>
      </c>
      <c r="F63" s="41">
        <f>'CW'!D63</f>
        <v>0</v>
      </c>
      <c r="G63" s="41">
        <f>'JO-IN'!E63</f>
        <v>0</v>
      </c>
      <c r="H63" s="41">
        <f>'PS-FR'!E63</f>
        <v>0</v>
      </c>
      <c r="I63" s="41">
        <f>'TY-CH'!E63</f>
        <v>0</v>
      </c>
      <c r="J63" s="41">
        <f>'UN-UD'!E63</f>
        <v>0</v>
      </c>
      <c r="K63" s="41">
        <f>'VM-DG-SH'!E63</f>
        <v>0</v>
      </c>
      <c r="L63" s="41">
        <f>WA!E63</f>
        <v>0</v>
      </c>
      <c r="M63" s="41">
        <f>'WS-WE'!E63</f>
        <v>0</v>
      </c>
      <c r="N63" s="46">
        <f>Absentee!N63</f>
        <v>0</v>
      </c>
      <c r="O63" s="20"/>
      <c r="P63" s="13">
        <f>SUM(B63:O63)</f>
        <v>0</v>
      </c>
      <c r="Q63" s="6">
        <f>SUM(P63-N63)</f>
        <v>0</v>
      </c>
    </row>
    <row r="64" spans="1:17" ht="12.75">
      <c r="A64" s="19" t="s">
        <v>46</v>
      </c>
      <c r="B64" s="43">
        <f>'CV1'!$B64</f>
        <v>52</v>
      </c>
      <c r="C64" s="43">
        <f>'CV2'!$B64</f>
        <v>69</v>
      </c>
      <c r="D64" s="43">
        <f>'CV3'!$B64</f>
        <v>36</v>
      </c>
      <c r="E64" s="41">
        <f>'BL-LN'!E64</f>
        <v>38</v>
      </c>
      <c r="F64" s="41">
        <f>'CW'!D64</f>
        <v>34</v>
      </c>
      <c r="G64" s="41">
        <f>'JO-IN'!E64</f>
        <v>29</v>
      </c>
      <c r="H64" s="41">
        <f>'PS-FR'!E64</f>
        <v>40</v>
      </c>
      <c r="I64" s="41">
        <f>'TY-CH'!E64</f>
        <v>35</v>
      </c>
      <c r="J64" s="41">
        <f>'UN-UD'!E64</f>
        <v>30</v>
      </c>
      <c r="K64" s="41">
        <f>'VM-DG-SH'!E64</f>
        <v>49</v>
      </c>
      <c r="L64" s="41">
        <f>WA!E64</f>
        <v>38</v>
      </c>
      <c r="M64" s="41">
        <f>'WS-WE'!E64</f>
        <v>50</v>
      </c>
      <c r="N64" s="46">
        <f>Absentee!N64</f>
        <v>306</v>
      </c>
      <c r="O64" s="20"/>
      <c r="P64" s="13">
        <f>SUM(B64:O64)</f>
        <v>806</v>
      </c>
      <c r="Q64" s="6">
        <f>SUM(P64-N64)</f>
        <v>500</v>
      </c>
    </row>
    <row r="65" spans="1:17" ht="12.75">
      <c r="A65" s="35"/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36"/>
      <c r="P65" s="190"/>
      <c r="Q65" s="29"/>
    </row>
    <row r="66" spans="1:16" ht="12.75">
      <c r="A66" s="55" t="s">
        <v>53</v>
      </c>
      <c r="B66" s="82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11"/>
      <c r="P66" s="191"/>
    </row>
    <row r="67" spans="1:17" ht="12.75">
      <c r="A67" s="19" t="s">
        <v>80</v>
      </c>
      <c r="B67" s="43">
        <f>'CV1'!$B67</f>
        <v>206</v>
      </c>
      <c r="C67" s="43">
        <f>'CV2'!$B67</f>
        <v>204</v>
      </c>
      <c r="D67" s="43">
        <f>'CV3'!$B67</f>
        <v>172</v>
      </c>
      <c r="E67" s="41">
        <f>'BL-LN'!E67</f>
        <v>117</v>
      </c>
      <c r="F67" s="41">
        <f>'CW'!D67</f>
        <v>94</v>
      </c>
      <c r="G67" s="41">
        <f>'JO-IN'!E67</f>
        <v>115</v>
      </c>
      <c r="H67" s="41">
        <f>'PS-FR'!E67</f>
        <v>141</v>
      </c>
      <c r="I67" s="41">
        <f>'TY-CH'!E67</f>
        <v>197</v>
      </c>
      <c r="J67" s="41">
        <f>'UN-UD'!E67</f>
        <v>136</v>
      </c>
      <c r="K67" s="41">
        <f>'VM-DG-SH'!E67</f>
        <v>150</v>
      </c>
      <c r="L67" s="41">
        <f>WA!E67</f>
        <v>130</v>
      </c>
      <c r="M67" s="41">
        <f>'WS-WE'!E67</f>
        <v>208</v>
      </c>
      <c r="N67" s="46">
        <f>Absentee!N67</f>
        <v>935</v>
      </c>
      <c r="O67" s="20"/>
      <c r="P67" s="13">
        <f>SUM(B67:O67)</f>
        <v>2805</v>
      </c>
      <c r="Q67" s="6">
        <f>SUM(P67-N67)</f>
        <v>1870</v>
      </c>
    </row>
    <row r="68" spans="1:17" ht="12.75">
      <c r="A68" s="19" t="s">
        <v>81</v>
      </c>
      <c r="B68" s="43">
        <f>'CV1'!$B68</f>
        <v>153</v>
      </c>
      <c r="C68" s="43">
        <f>'CV2'!$B68</f>
        <v>155</v>
      </c>
      <c r="D68" s="43">
        <f>'CV3'!$B68</f>
        <v>159</v>
      </c>
      <c r="E68" s="41">
        <f>'BL-LN'!E68</f>
        <v>69</v>
      </c>
      <c r="F68" s="41">
        <f>'CW'!D68</f>
        <v>55</v>
      </c>
      <c r="G68" s="41">
        <f>'JO-IN'!E68</f>
        <v>70</v>
      </c>
      <c r="H68" s="41">
        <f>'PS-FR'!E68</f>
        <v>69</v>
      </c>
      <c r="I68" s="41">
        <f>'TY-CH'!E68</f>
        <v>139</v>
      </c>
      <c r="J68" s="41">
        <f>'UN-UD'!E68</f>
        <v>78</v>
      </c>
      <c r="K68" s="41">
        <f>'VM-DG-SH'!E68</f>
        <v>85</v>
      </c>
      <c r="L68" s="41">
        <f>WA!E68</f>
        <v>96</v>
      </c>
      <c r="M68" s="41">
        <f>'WS-WE'!E68</f>
        <v>75</v>
      </c>
      <c r="N68" s="46">
        <f>Absentee!N68</f>
        <v>1000</v>
      </c>
      <c r="O68" s="20"/>
      <c r="P68" s="13">
        <f>SUM(B68:O68)</f>
        <v>2203</v>
      </c>
      <c r="Q68" s="6">
        <f>SUM(P68-N68)</f>
        <v>1203</v>
      </c>
    </row>
    <row r="69" spans="1:17" ht="12.75">
      <c r="A69" s="19" t="s">
        <v>48</v>
      </c>
      <c r="B69" s="43">
        <f>'CV1'!$B69</f>
        <v>0</v>
      </c>
      <c r="C69" s="43">
        <f>'CV2'!$B69</f>
        <v>0</v>
      </c>
      <c r="D69" s="43">
        <f>'CV3'!$B69</f>
        <v>1</v>
      </c>
      <c r="E69" s="41">
        <f>'BL-LN'!E69</f>
        <v>0</v>
      </c>
      <c r="F69" s="41">
        <f>'CW'!D69</f>
        <v>0</v>
      </c>
      <c r="G69" s="41">
        <f>'JO-IN'!E69</f>
        <v>0</v>
      </c>
      <c r="H69" s="41">
        <f>'PS-FR'!E69</f>
        <v>1</v>
      </c>
      <c r="I69" s="41">
        <f>'TY-CH'!E69</f>
        <v>0</v>
      </c>
      <c r="J69" s="41">
        <f>'UN-UD'!E69</f>
        <v>0</v>
      </c>
      <c r="K69" s="41">
        <f>'VM-DG-SH'!E69</f>
        <v>0</v>
      </c>
      <c r="L69" s="41">
        <f>WA!E69</f>
        <v>0</v>
      </c>
      <c r="M69" s="41">
        <f>'WS-WE'!E69</f>
        <v>0</v>
      </c>
      <c r="N69" s="46">
        <f>Absentee!N69</f>
        <v>2</v>
      </c>
      <c r="O69" s="20"/>
      <c r="P69" s="13">
        <f>SUM(B69:O69)</f>
        <v>4</v>
      </c>
      <c r="Q69" s="6">
        <f>SUM(P69-N69)</f>
        <v>2</v>
      </c>
    </row>
    <row r="70" spans="1:17" ht="12.75">
      <c r="A70" s="19" t="s">
        <v>45</v>
      </c>
      <c r="B70" s="43">
        <f>'CV1'!$B70</f>
        <v>0</v>
      </c>
      <c r="C70" s="43">
        <f>'CV2'!$B70</f>
        <v>0</v>
      </c>
      <c r="D70" s="43">
        <f>'CV3'!$B70</f>
        <v>0</v>
      </c>
      <c r="E70" s="41">
        <f>'BL-LN'!E70</f>
        <v>0</v>
      </c>
      <c r="F70" s="41">
        <f>'CW'!D70</f>
        <v>0</v>
      </c>
      <c r="G70" s="41">
        <f>'JO-IN'!E70</f>
        <v>0</v>
      </c>
      <c r="H70" s="41">
        <f>'PS-FR'!E70</f>
        <v>0</v>
      </c>
      <c r="I70" s="41">
        <f>'TY-CH'!E70</f>
        <v>0</v>
      </c>
      <c r="J70" s="41">
        <f>'UN-UD'!E70</f>
        <v>0</v>
      </c>
      <c r="K70" s="41">
        <f>'VM-DG-SH'!E70</f>
        <v>0</v>
      </c>
      <c r="L70" s="41">
        <f>WA!E70</f>
        <v>0</v>
      </c>
      <c r="M70" s="41">
        <f>'WS-WE'!E70</f>
        <v>0</v>
      </c>
      <c r="N70" s="46">
        <f>Absentee!N70</f>
        <v>4</v>
      </c>
      <c r="O70" s="20"/>
      <c r="P70" s="13">
        <f>SUM(B70:O70)</f>
        <v>4</v>
      </c>
      <c r="Q70" s="6">
        <f>SUM(P70-N70)</f>
        <v>0</v>
      </c>
    </row>
    <row r="71" spans="1:17" ht="12.75">
      <c r="A71" s="19" t="s">
        <v>46</v>
      </c>
      <c r="B71" s="43">
        <f>'CV1'!$B71</f>
        <v>5</v>
      </c>
      <c r="C71" s="43">
        <f>'CV2'!$B71</f>
        <v>4</v>
      </c>
      <c r="D71" s="43">
        <f>'CV3'!$B71</f>
        <v>4</v>
      </c>
      <c r="E71" s="41">
        <f>'BL-LN'!E71</f>
        <v>4</v>
      </c>
      <c r="F71" s="41">
        <f>'CW'!D71</f>
        <v>0</v>
      </c>
      <c r="G71" s="41">
        <f>'JO-IN'!E71</f>
        <v>4</v>
      </c>
      <c r="H71" s="41">
        <f>'PS-FR'!E71</f>
        <v>3</v>
      </c>
      <c r="I71" s="41">
        <f>'TY-CH'!E71</f>
        <v>3</v>
      </c>
      <c r="J71" s="41">
        <f>'UN-UD'!E71</f>
        <v>0</v>
      </c>
      <c r="K71" s="41">
        <f>'VM-DG-SH'!E71</f>
        <v>3</v>
      </c>
      <c r="L71" s="41">
        <f>WA!E71</f>
        <v>2</v>
      </c>
      <c r="M71" s="41">
        <f>'WS-WE'!E71</f>
        <v>3</v>
      </c>
      <c r="N71" s="46">
        <f>Absentee!N71</f>
        <v>27</v>
      </c>
      <c r="O71" s="20"/>
      <c r="P71" s="13">
        <f>SUM(B71:O71)</f>
        <v>62</v>
      </c>
      <c r="Q71" s="6">
        <f>SUM(P71-N71)</f>
        <v>35</v>
      </c>
    </row>
    <row r="72" spans="1:17" ht="12.75">
      <c r="A72" s="35"/>
      <c r="B72" s="78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36"/>
      <c r="P72" s="190"/>
      <c r="Q72" s="29"/>
    </row>
    <row r="73" spans="1:17" ht="15.75">
      <c r="A73" s="38" t="s">
        <v>51</v>
      </c>
      <c r="B73" s="75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32"/>
      <c r="P73" s="194"/>
      <c r="Q73" s="29"/>
    </row>
    <row r="74" spans="1:16" ht="12.75">
      <c r="A74" s="55" t="s">
        <v>82</v>
      </c>
      <c r="B74" s="82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11"/>
      <c r="P74" s="191"/>
    </row>
    <row r="75" spans="1:17" ht="12.75">
      <c r="A75" s="19" t="s">
        <v>83</v>
      </c>
      <c r="B75" s="43">
        <f>'CV1'!$B75</f>
        <v>177</v>
      </c>
      <c r="C75" s="43">
        <f>'CV2'!$B75</f>
        <v>195</v>
      </c>
      <c r="D75" s="43">
        <f>'CV3'!$B75</f>
        <v>159</v>
      </c>
      <c r="E75" s="41">
        <f>'BL-LN'!E75</f>
        <v>109</v>
      </c>
      <c r="F75" s="41">
        <f>'CW'!D75</f>
        <v>75</v>
      </c>
      <c r="G75" s="41">
        <f>'JO-IN'!E75</f>
        <v>110</v>
      </c>
      <c r="H75" s="41">
        <f>'PS-FR'!E75</f>
        <v>124</v>
      </c>
      <c r="I75" s="41">
        <f>'TY-CH'!E75</f>
        <v>147</v>
      </c>
      <c r="J75" s="41">
        <f>'UN-UD'!E75</f>
        <v>117</v>
      </c>
      <c r="K75" s="41">
        <f>'VM-DG-SH'!E75</f>
        <v>138</v>
      </c>
      <c r="L75" s="41">
        <f>WA!E75</f>
        <v>122</v>
      </c>
      <c r="M75" s="41">
        <f>'WS-WE'!E75</f>
        <v>196</v>
      </c>
      <c r="N75" s="46">
        <f>Absentee!N75</f>
        <v>909</v>
      </c>
      <c r="O75" s="20"/>
      <c r="P75" s="13">
        <f aca="true" t="shared" si="12" ref="P75:P80">SUM(B75:O75)</f>
        <v>2578</v>
      </c>
      <c r="Q75" s="6">
        <f aca="true" t="shared" si="13" ref="Q75:Q80">SUM(P75-N75)</f>
        <v>1669</v>
      </c>
    </row>
    <row r="76" spans="1:17" ht="12.75">
      <c r="A76" s="19" t="s">
        <v>84</v>
      </c>
      <c r="B76" s="43">
        <f>'CV1'!$B76</f>
        <v>170</v>
      </c>
      <c r="C76" s="43">
        <f>'CV2'!$B76</f>
        <v>138</v>
      </c>
      <c r="D76" s="43">
        <f>'CV3'!$B76</f>
        <v>154</v>
      </c>
      <c r="E76" s="41">
        <f>'BL-LN'!E76</f>
        <v>67</v>
      </c>
      <c r="F76" s="41">
        <f>'CW'!D76</f>
        <v>63</v>
      </c>
      <c r="G76" s="41">
        <f>'JO-IN'!E76</f>
        <v>69</v>
      </c>
      <c r="H76" s="41">
        <f>'PS-FR'!E76</f>
        <v>76</v>
      </c>
      <c r="I76" s="41">
        <f>'TY-CH'!E76</f>
        <v>175</v>
      </c>
      <c r="J76" s="41">
        <f>'UN-UD'!E76</f>
        <v>87</v>
      </c>
      <c r="K76" s="41">
        <f>'VM-DG-SH'!E76</f>
        <v>87</v>
      </c>
      <c r="L76" s="41">
        <f>WA!E76</f>
        <v>83</v>
      </c>
      <c r="M76" s="41">
        <f>'WS-WE'!E76</f>
        <v>71</v>
      </c>
      <c r="N76" s="46">
        <f>Absentee!N76</f>
        <v>937</v>
      </c>
      <c r="O76" s="20"/>
      <c r="P76" s="13">
        <f t="shared" si="12"/>
        <v>2177</v>
      </c>
      <c r="Q76" s="6">
        <f t="shared" si="13"/>
        <v>1240</v>
      </c>
    </row>
    <row r="77" spans="1:17" ht="12.75">
      <c r="A77" s="19" t="s">
        <v>85</v>
      </c>
      <c r="B77" s="43">
        <f>'CV1'!$B77</f>
        <v>12</v>
      </c>
      <c r="C77" s="43">
        <f>'CV2'!$B77</f>
        <v>21</v>
      </c>
      <c r="D77" s="43">
        <f>'CV3'!$B77</f>
        <v>18</v>
      </c>
      <c r="E77" s="41">
        <f>'BL-LN'!E77</f>
        <v>9</v>
      </c>
      <c r="F77" s="41">
        <f>'CW'!D77</f>
        <v>3</v>
      </c>
      <c r="G77" s="41">
        <f>'JO-IN'!E77</f>
        <v>7</v>
      </c>
      <c r="H77" s="41">
        <f>'PS-FR'!E77</f>
        <v>11</v>
      </c>
      <c r="I77" s="41">
        <f>'TY-CH'!E77</f>
        <v>12</v>
      </c>
      <c r="J77" s="41">
        <f>'UN-UD'!E77</f>
        <v>8</v>
      </c>
      <c r="K77" s="41">
        <f>'VM-DG-SH'!E77</f>
        <v>9</v>
      </c>
      <c r="L77" s="41">
        <f>WA!E77</f>
        <v>19</v>
      </c>
      <c r="M77" s="41">
        <f>'WS-WE'!E77</f>
        <v>10</v>
      </c>
      <c r="N77" s="46">
        <f>Absentee!N77</f>
        <v>62</v>
      </c>
      <c r="O77" s="20"/>
      <c r="P77" s="13">
        <f t="shared" si="12"/>
        <v>201</v>
      </c>
      <c r="Q77" s="6">
        <f t="shared" si="13"/>
        <v>139</v>
      </c>
    </row>
    <row r="78" spans="1:17" ht="12.75">
      <c r="A78" s="19" t="s">
        <v>48</v>
      </c>
      <c r="B78" s="43">
        <f>'CV1'!$B78</f>
        <v>0</v>
      </c>
      <c r="C78" s="43">
        <f>'CV2'!$B78</f>
        <v>2</v>
      </c>
      <c r="D78" s="43">
        <f>'CV3'!$B78</f>
        <v>3</v>
      </c>
      <c r="E78" s="41">
        <f>'BL-LN'!E78</f>
        <v>2</v>
      </c>
      <c r="F78" s="41">
        <f>'CW'!D78</f>
        <v>0</v>
      </c>
      <c r="G78" s="41">
        <f>'JO-IN'!E78</f>
        <v>1</v>
      </c>
      <c r="H78" s="41">
        <f>'PS-FR'!E78</f>
        <v>1</v>
      </c>
      <c r="I78" s="41">
        <f>'TY-CH'!E78</f>
        <v>0</v>
      </c>
      <c r="J78" s="41">
        <f>'UN-UD'!E78</f>
        <v>1</v>
      </c>
      <c r="K78" s="41">
        <f>'VM-DG-SH'!E78</f>
        <v>1</v>
      </c>
      <c r="L78" s="41">
        <f>WA!E78</f>
        <v>0</v>
      </c>
      <c r="M78" s="41">
        <f>'WS-WE'!E78</f>
        <v>0</v>
      </c>
      <c r="N78" s="46">
        <f>Absentee!N78</f>
        <v>3</v>
      </c>
      <c r="O78" s="20"/>
      <c r="P78" s="13">
        <f t="shared" si="12"/>
        <v>14</v>
      </c>
      <c r="Q78" s="6">
        <f t="shared" si="13"/>
        <v>11</v>
      </c>
    </row>
    <row r="79" spans="1:17" ht="12.75">
      <c r="A79" s="19" t="s">
        <v>45</v>
      </c>
      <c r="B79" s="43">
        <f>'CV1'!$B79</f>
        <v>0</v>
      </c>
      <c r="C79" s="43">
        <f>'CV2'!$B79</f>
        <v>0</v>
      </c>
      <c r="D79" s="43">
        <f>'CV3'!$B79</f>
        <v>0</v>
      </c>
      <c r="E79" s="41">
        <f>'BL-LN'!E79</f>
        <v>0</v>
      </c>
      <c r="F79" s="41">
        <f>'CW'!D79</f>
        <v>0</v>
      </c>
      <c r="G79" s="41">
        <f>'JO-IN'!E79</f>
        <v>0</v>
      </c>
      <c r="H79" s="41">
        <f>'PS-FR'!E79</f>
        <v>0</v>
      </c>
      <c r="I79" s="41">
        <f>'TY-CH'!E79</f>
        <v>0</v>
      </c>
      <c r="J79" s="41">
        <f>'UN-UD'!E79</f>
        <v>0</v>
      </c>
      <c r="K79" s="41">
        <f>'VM-DG-SH'!E79</f>
        <v>0</v>
      </c>
      <c r="L79" s="41">
        <f>WA!E79</f>
        <v>0</v>
      </c>
      <c r="M79" s="41">
        <f>'WS-WE'!E79</f>
        <v>0</v>
      </c>
      <c r="N79" s="46">
        <f>Absentee!N79</f>
        <v>1</v>
      </c>
      <c r="O79" s="20"/>
      <c r="P79" s="13">
        <f t="shared" si="12"/>
        <v>1</v>
      </c>
      <c r="Q79" s="6">
        <f t="shared" si="13"/>
        <v>0</v>
      </c>
    </row>
    <row r="80" spans="1:17" ht="12.75">
      <c r="A80" s="19" t="s">
        <v>46</v>
      </c>
      <c r="B80" s="43">
        <f>'CV1'!$B80</f>
        <v>5</v>
      </c>
      <c r="C80" s="43">
        <f>'CV2'!$B80</f>
        <v>7</v>
      </c>
      <c r="D80" s="43">
        <f>'CV3'!$B80</f>
        <v>2</v>
      </c>
      <c r="E80" s="41">
        <f>'BL-LN'!E80</f>
        <v>3</v>
      </c>
      <c r="F80" s="41">
        <f>'CW'!D80</f>
        <v>8</v>
      </c>
      <c r="G80" s="41">
        <f>'JO-IN'!E80</f>
        <v>2</v>
      </c>
      <c r="H80" s="41">
        <f>'PS-FR'!E80</f>
        <v>2</v>
      </c>
      <c r="I80" s="41">
        <f>'TY-CH'!E80</f>
        <v>5</v>
      </c>
      <c r="J80" s="41">
        <f>'UN-UD'!E80</f>
        <v>1</v>
      </c>
      <c r="K80" s="41">
        <f>'VM-DG-SH'!E80</f>
        <v>3</v>
      </c>
      <c r="L80" s="41">
        <f>WA!E80</f>
        <v>4</v>
      </c>
      <c r="M80" s="41">
        <f>'WS-WE'!E80</f>
        <v>9</v>
      </c>
      <c r="N80" s="46">
        <f>Absentee!N80</f>
        <v>56</v>
      </c>
      <c r="O80" s="20"/>
      <c r="P80" s="13">
        <f t="shared" si="12"/>
        <v>107</v>
      </c>
      <c r="Q80" s="6">
        <f t="shared" si="13"/>
        <v>51</v>
      </c>
    </row>
    <row r="81" spans="1:17" ht="12.75">
      <c r="A81" s="35"/>
      <c r="B81" s="78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36"/>
      <c r="P81" s="190"/>
      <c r="Q81" s="29"/>
    </row>
    <row r="82" spans="1:16" ht="12.75">
      <c r="A82" s="55" t="s">
        <v>86</v>
      </c>
      <c r="B82" s="82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11"/>
      <c r="P82" s="191"/>
    </row>
    <row r="83" spans="1:17" ht="12.75">
      <c r="A83" s="19" t="s">
        <v>93</v>
      </c>
      <c r="B83" s="43">
        <f>'CV1'!$B83</f>
        <v>315</v>
      </c>
      <c r="C83" s="43">
        <f>'CV2'!$B83</f>
        <v>312</v>
      </c>
      <c r="D83" s="43">
        <f>'CV3'!$B83</f>
        <v>282</v>
      </c>
      <c r="E83" s="41">
        <f>'BL-LN'!E83</f>
        <v>168</v>
      </c>
      <c r="F83" s="41">
        <f>'CW'!D83</f>
        <v>124</v>
      </c>
      <c r="G83" s="41">
        <f>'JO-IN'!E83</f>
        <v>166</v>
      </c>
      <c r="H83" s="41">
        <f>'PS-FR'!E83</f>
        <v>178</v>
      </c>
      <c r="I83" s="41">
        <f>'TY-CH'!E83</f>
        <v>299</v>
      </c>
      <c r="J83" s="41">
        <f>'UN-UD'!E83</f>
        <v>187</v>
      </c>
      <c r="K83" s="41">
        <f>'VM-DG-SH'!E83</f>
        <v>213</v>
      </c>
      <c r="L83" s="41">
        <f>WA!E83</f>
        <v>202</v>
      </c>
      <c r="M83" s="41">
        <f>'WS-WE'!E83</f>
        <v>265</v>
      </c>
      <c r="N83" s="46">
        <f>Absentee!N83</f>
        <v>1582</v>
      </c>
      <c r="O83" s="20"/>
      <c r="P83" s="13">
        <f>SUM(B83:O83)</f>
        <v>4293</v>
      </c>
      <c r="Q83" s="6">
        <f>SUM(P83-N83)</f>
        <v>2711</v>
      </c>
    </row>
    <row r="84" spans="1:17" ht="12.75">
      <c r="A84" s="19" t="s">
        <v>48</v>
      </c>
      <c r="B84" s="43">
        <f>'CV1'!$B84</f>
        <v>3</v>
      </c>
      <c r="C84" s="43">
        <f>'CV2'!$B84</f>
        <v>4</v>
      </c>
      <c r="D84" s="43">
        <f>'CV3'!$B84</f>
        <v>3</v>
      </c>
      <c r="E84" s="41">
        <f>'BL-LN'!E84</f>
        <v>1</v>
      </c>
      <c r="F84" s="41">
        <f>'CW'!D84</f>
        <v>0</v>
      </c>
      <c r="G84" s="41">
        <f>'JO-IN'!E84</f>
        <v>2</v>
      </c>
      <c r="H84" s="41">
        <f>'PS-FR'!E84</f>
        <v>3</v>
      </c>
      <c r="I84" s="41">
        <f>'TY-CH'!E84</f>
        <v>7</v>
      </c>
      <c r="J84" s="41">
        <f>'UN-UD'!E84</f>
        <v>4</v>
      </c>
      <c r="K84" s="41">
        <f>'VM-DG-SH'!E84</f>
        <v>2</v>
      </c>
      <c r="L84" s="41">
        <f>WA!E84</f>
        <v>4</v>
      </c>
      <c r="M84" s="41">
        <f>'WS-WE'!E84</f>
        <v>0</v>
      </c>
      <c r="N84" s="46">
        <f>Absentee!N84</f>
        <v>18</v>
      </c>
      <c r="O84" s="20"/>
      <c r="P84" s="13">
        <f>SUM(B84:O84)</f>
        <v>51</v>
      </c>
      <c r="Q84" s="6">
        <f>SUM(P84-N84)</f>
        <v>33</v>
      </c>
    </row>
    <row r="85" spans="1:17" ht="12.75">
      <c r="A85" s="19" t="s">
        <v>45</v>
      </c>
      <c r="B85" s="43">
        <f>'CV1'!$B85</f>
        <v>0</v>
      </c>
      <c r="C85" s="43">
        <f>'CV2'!$B85</f>
        <v>0</v>
      </c>
      <c r="D85" s="43">
        <f>'CV3'!$B85</f>
        <v>0</v>
      </c>
      <c r="E85" s="41">
        <f>'BL-LN'!E85</f>
        <v>0</v>
      </c>
      <c r="F85" s="41">
        <f>'CW'!D85</f>
        <v>0</v>
      </c>
      <c r="G85" s="41">
        <f>'JO-IN'!E85</f>
        <v>0</v>
      </c>
      <c r="H85" s="41">
        <f>'PS-FR'!E85</f>
        <v>0</v>
      </c>
      <c r="I85" s="41">
        <f>'TY-CH'!E85</f>
        <v>0</v>
      </c>
      <c r="J85" s="41">
        <f>'UN-UD'!E85</f>
        <v>0</v>
      </c>
      <c r="K85" s="41">
        <f>'VM-DG-SH'!E85</f>
        <v>0</v>
      </c>
      <c r="L85" s="41">
        <f>WA!E85</f>
        <v>0</v>
      </c>
      <c r="M85" s="41">
        <f>'WS-WE'!E85</f>
        <v>0</v>
      </c>
      <c r="N85" s="46">
        <f>Absentee!N85</f>
        <v>0</v>
      </c>
      <c r="O85" s="20"/>
      <c r="P85" s="13">
        <f>SUM(B85:O85)</f>
        <v>0</v>
      </c>
      <c r="Q85" s="6">
        <f>SUM(P85-N85)</f>
        <v>0</v>
      </c>
    </row>
    <row r="86" spans="1:17" ht="12.75">
      <c r="A86" s="19" t="s">
        <v>46</v>
      </c>
      <c r="B86" s="43">
        <f>'CV1'!$B86</f>
        <v>46</v>
      </c>
      <c r="C86" s="43">
        <f>'CV2'!$B86</f>
        <v>47</v>
      </c>
      <c r="D86" s="43">
        <f>'CV3'!$B86</f>
        <v>51</v>
      </c>
      <c r="E86" s="41">
        <f>'BL-LN'!E86</f>
        <v>21</v>
      </c>
      <c r="F86" s="41">
        <f>'CW'!D86</f>
        <v>25</v>
      </c>
      <c r="G86" s="41">
        <f>'JO-IN'!E86</f>
        <v>21</v>
      </c>
      <c r="H86" s="41">
        <f>'PS-FR'!E86</f>
        <v>33</v>
      </c>
      <c r="I86" s="41">
        <f>'TY-CH'!E86</f>
        <v>33</v>
      </c>
      <c r="J86" s="41">
        <f>'UN-UD'!E86</f>
        <v>23</v>
      </c>
      <c r="K86" s="41">
        <f>'VM-DG-SH'!E86</f>
        <v>23</v>
      </c>
      <c r="L86" s="41">
        <f>WA!E86</f>
        <v>22</v>
      </c>
      <c r="M86" s="41">
        <f>'WS-WE'!E86</f>
        <v>21</v>
      </c>
      <c r="N86" s="46">
        <f>Absentee!N86</f>
        <v>368</v>
      </c>
      <c r="O86" s="20"/>
      <c r="P86" s="13">
        <f>SUM(B86:O86)</f>
        <v>734</v>
      </c>
      <c r="Q86" s="6">
        <f>SUM(P86-N86)</f>
        <v>366</v>
      </c>
    </row>
    <row r="87" spans="1:17" ht="12.75">
      <c r="A87" s="35"/>
      <c r="B87" s="78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36"/>
      <c r="P87" s="190"/>
      <c r="Q87" s="29"/>
    </row>
    <row r="88" spans="1:16" ht="12.75">
      <c r="A88" s="55" t="s">
        <v>94</v>
      </c>
      <c r="B88" s="82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11"/>
      <c r="P88" s="191"/>
    </row>
    <row r="89" spans="1:17" ht="12.75">
      <c r="A89" s="19" t="s">
        <v>95</v>
      </c>
      <c r="B89" s="43">
        <f>'CV1'!$B89</f>
        <v>316</v>
      </c>
      <c r="C89" s="43">
        <f>'CV2'!$B89</f>
        <v>320</v>
      </c>
      <c r="D89" s="43">
        <f>'CV3'!$B89</f>
        <v>286</v>
      </c>
      <c r="E89" s="41">
        <f>'BL-LN'!E89</f>
        <v>164</v>
      </c>
      <c r="F89" s="41">
        <f>'CW'!D89</f>
        <v>124</v>
      </c>
      <c r="G89" s="41">
        <f>'JO-IN'!E89</f>
        <v>166</v>
      </c>
      <c r="H89" s="41">
        <f>'PS-FR'!E89</f>
        <v>177</v>
      </c>
      <c r="I89" s="41">
        <f>'TY-CH'!E89</f>
        <v>304</v>
      </c>
      <c r="J89" s="41">
        <f>'UN-UD'!E89</f>
        <v>190</v>
      </c>
      <c r="K89" s="41">
        <f>'VM-DG-SH'!E89</f>
        <v>220</v>
      </c>
      <c r="L89" s="41">
        <f>WA!E89</f>
        <v>207</v>
      </c>
      <c r="M89" s="41">
        <f>'WS-WE'!E89</f>
        <v>260</v>
      </c>
      <c r="N89" s="46">
        <f>Absentee!N89</f>
        <v>1579</v>
      </c>
      <c r="O89" s="20"/>
      <c r="P89" s="13">
        <f>SUM(B89:O89)</f>
        <v>4313</v>
      </c>
      <c r="Q89" s="6">
        <f>SUM(P89-N89)</f>
        <v>2734</v>
      </c>
    </row>
    <row r="90" spans="1:17" ht="12.75">
      <c r="A90" s="19" t="s">
        <v>48</v>
      </c>
      <c r="B90" s="43">
        <f>'CV1'!$B90</f>
        <v>2</v>
      </c>
      <c r="C90" s="43">
        <f>'CV2'!$B90</f>
        <v>2</v>
      </c>
      <c r="D90" s="43">
        <f>'CV3'!$B90</f>
        <v>4</v>
      </c>
      <c r="E90" s="41">
        <f>'BL-LN'!E90</f>
        <v>2</v>
      </c>
      <c r="F90" s="41">
        <f>'CW'!D90</f>
        <v>0</v>
      </c>
      <c r="G90" s="41">
        <f>'JO-IN'!E90</f>
        <v>2</v>
      </c>
      <c r="H90" s="41">
        <f>'PS-FR'!E90</f>
        <v>2</v>
      </c>
      <c r="I90" s="41">
        <f>'TY-CH'!E90</f>
        <v>2</v>
      </c>
      <c r="J90" s="41">
        <f>'UN-UD'!E90</f>
        <v>1</v>
      </c>
      <c r="K90" s="41">
        <f>'VM-DG-SH'!E90</f>
        <v>0</v>
      </c>
      <c r="L90" s="41">
        <f>WA!E90</f>
        <v>3</v>
      </c>
      <c r="M90" s="41">
        <f>'WS-WE'!E90</f>
        <v>0</v>
      </c>
      <c r="N90" s="46">
        <f>Absentee!N90</f>
        <v>13</v>
      </c>
      <c r="O90" s="20"/>
      <c r="P90" s="13">
        <f>SUM(B90:O90)</f>
        <v>33</v>
      </c>
      <c r="Q90" s="6">
        <f>SUM(P90-N90)</f>
        <v>20</v>
      </c>
    </row>
    <row r="91" spans="1:17" ht="12.75">
      <c r="A91" s="19" t="s">
        <v>45</v>
      </c>
      <c r="B91" s="43">
        <f>'CV1'!$B91</f>
        <v>0</v>
      </c>
      <c r="C91" s="43">
        <f>'CV2'!$B91</f>
        <v>0</v>
      </c>
      <c r="D91" s="43">
        <f>'CV3'!$B91</f>
        <v>0</v>
      </c>
      <c r="E91" s="41">
        <f>'BL-LN'!E91</f>
        <v>0</v>
      </c>
      <c r="F91" s="41">
        <f>'CW'!D91</f>
        <v>0</v>
      </c>
      <c r="G91" s="41">
        <f>'JO-IN'!E91</f>
        <v>0</v>
      </c>
      <c r="H91" s="41">
        <f>'PS-FR'!E91</f>
        <v>0</v>
      </c>
      <c r="I91" s="41">
        <f>'TY-CH'!E91</f>
        <v>0</v>
      </c>
      <c r="J91" s="41">
        <f>'UN-UD'!E91</f>
        <v>0</v>
      </c>
      <c r="K91" s="41">
        <f>'VM-DG-SH'!E91</f>
        <v>0</v>
      </c>
      <c r="L91" s="41">
        <f>WA!E91</f>
        <v>0</v>
      </c>
      <c r="M91" s="41">
        <f>'WS-WE'!E91</f>
        <v>0</v>
      </c>
      <c r="N91" s="46">
        <f>Absentee!N91</f>
        <v>0</v>
      </c>
      <c r="O91" s="20"/>
      <c r="P91" s="13">
        <f>SUM(B91:O91)</f>
        <v>0</v>
      </c>
      <c r="Q91" s="6">
        <f>SUM(P91-N91)</f>
        <v>0</v>
      </c>
    </row>
    <row r="92" spans="1:17" ht="12.75">
      <c r="A92" s="19" t="s">
        <v>46</v>
      </c>
      <c r="B92" s="43">
        <f>'CV1'!$B92</f>
        <v>46</v>
      </c>
      <c r="C92" s="43">
        <f>'CV2'!$B92</f>
        <v>41</v>
      </c>
      <c r="D92" s="43">
        <f>'CV3'!$B92</f>
        <v>46</v>
      </c>
      <c r="E92" s="41">
        <f>'BL-LN'!E92</f>
        <v>24</v>
      </c>
      <c r="F92" s="41">
        <f>'CW'!D92</f>
        <v>25</v>
      </c>
      <c r="G92" s="41">
        <f>'JO-IN'!E92</f>
        <v>21</v>
      </c>
      <c r="H92" s="41">
        <f>'PS-FR'!E92</f>
        <v>35</v>
      </c>
      <c r="I92" s="41">
        <f>'TY-CH'!E92</f>
        <v>33</v>
      </c>
      <c r="J92" s="41">
        <f>'UN-UD'!E92</f>
        <v>23</v>
      </c>
      <c r="K92" s="41">
        <f>'VM-DG-SH'!E92</f>
        <v>18</v>
      </c>
      <c r="L92" s="41">
        <f>WA!E92</f>
        <v>18</v>
      </c>
      <c r="M92" s="41">
        <f>'WS-WE'!E92</f>
        <v>26</v>
      </c>
      <c r="N92" s="46">
        <f>Absentee!N92</f>
        <v>376</v>
      </c>
      <c r="O92" s="20"/>
      <c r="P92" s="13">
        <f>SUM(B92:O92)</f>
        <v>732</v>
      </c>
      <c r="Q92" s="6">
        <f>SUM(P92-N92)</f>
        <v>356</v>
      </c>
    </row>
    <row r="93" spans="1:17" ht="12.75">
      <c r="A93" s="35"/>
      <c r="B93" s="78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36"/>
      <c r="P93" s="190"/>
      <c r="Q93" s="29"/>
    </row>
    <row r="94" spans="1:16" ht="12.75">
      <c r="A94" s="55" t="s">
        <v>96</v>
      </c>
      <c r="B94" s="82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11"/>
      <c r="P94" s="191"/>
    </row>
    <row r="95" spans="1:17" ht="12.75">
      <c r="A95" s="19" t="s">
        <v>97</v>
      </c>
      <c r="B95" s="43">
        <f>'CV1'!$B95</f>
        <v>307</v>
      </c>
      <c r="C95" s="43">
        <f>'CV2'!$B95</f>
        <v>309</v>
      </c>
      <c r="D95" s="43">
        <f>'CV3'!$B95</f>
        <v>271</v>
      </c>
      <c r="E95" s="41">
        <f>'BL-LN'!E95</f>
        <v>154</v>
      </c>
      <c r="F95" s="41">
        <f>'CW'!D95</f>
        <v>118</v>
      </c>
      <c r="G95" s="41">
        <f>'JO-IN'!E95</f>
        <v>157</v>
      </c>
      <c r="H95" s="41">
        <f>'PS-FR'!E95</f>
        <v>163</v>
      </c>
      <c r="I95" s="41">
        <f>'TY-CH'!E95</f>
        <v>291</v>
      </c>
      <c r="J95" s="41">
        <f>'UN-UD'!E95</f>
        <v>191</v>
      </c>
      <c r="K95" s="41">
        <f>'VM-DG-SH'!E95</f>
        <v>201</v>
      </c>
      <c r="L95" s="41">
        <f>WA!E95</f>
        <v>190</v>
      </c>
      <c r="M95" s="41">
        <f>'WS-WE'!E95</f>
        <v>240</v>
      </c>
      <c r="N95" s="46">
        <f>Absentee!N95</f>
        <v>1482</v>
      </c>
      <c r="O95" s="20"/>
      <c r="P95" s="13">
        <f>SUM(B95:O95)</f>
        <v>4074</v>
      </c>
      <c r="Q95" s="6">
        <f>SUM(P95-N95)</f>
        <v>2592</v>
      </c>
    </row>
    <row r="96" spans="1:17" ht="12.75">
      <c r="A96" s="19" t="s">
        <v>48</v>
      </c>
      <c r="B96" s="43">
        <f>'CV1'!$B96</f>
        <v>2</v>
      </c>
      <c r="C96" s="43">
        <f>'CV2'!$B96</f>
        <v>5</v>
      </c>
      <c r="D96" s="43">
        <f>'CV3'!$B96</f>
        <v>6</v>
      </c>
      <c r="E96" s="41">
        <f>'BL-LN'!E96</f>
        <v>1</v>
      </c>
      <c r="F96" s="41">
        <f>'CW'!D96</f>
        <v>1</v>
      </c>
      <c r="G96" s="41">
        <f>'JO-IN'!E96</f>
        <v>2</v>
      </c>
      <c r="H96" s="41">
        <f>'PS-FR'!E96</f>
        <v>3</v>
      </c>
      <c r="I96" s="41">
        <f>'TY-CH'!E96</f>
        <v>5</v>
      </c>
      <c r="J96" s="41">
        <f>'UN-UD'!E96</f>
        <v>3</v>
      </c>
      <c r="K96" s="41">
        <f>'VM-DG-SH'!E96</f>
        <v>0</v>
      </c>
      <c r="L96" s="41">
        <f>WA!E96</f>
        <v>5</v>
      </c>
      <c r="M96" s="41">
        <f>'WS-WE'!E96</f>
        <v>2</v>
      </c>
      <c r="N96" s="46">
        <f>Absentee!N96</f>
        <v>30</v>
      </c>
      <c r="O96" s="20"/>
      <c r="P96" s="13">
        <f>SUM(B96:O96)</f>
        <v>65</v>
      </c>
      <c r="Q96" s="6">
        <f>SUM(P96-N96)</f>
        <v>35</v>
      </c>
    </row>
    <row r="97" spans="1:17" ht="12.75">
      <c r="A97" s="19" t="s">
        <v>45</v>
      </c>
      <c r="B97" s="43">
        <f>'CV1'!$B97</f>
        <v>0</v>
      </c>
      <c r="C97" s="43">
        <f>'CV2'!$B97</f>
        <v>0</v>
      </c>
      <c r="D97" s="43">
        <f>'CV3'!$B97</f>
        <v>0</v>
      </c>
      <c r="E97" s="41">
        <f>'BL-LN'!E97</f>
        <v>0</v>
      </c>
      <c r="F97" s="41">
        <f>'CW'!D97</f>
        <v>0</v>
      </c>
      <c r="G97" s="41">
        <f>'JO-IN'!E97</f>
        <v>0</v>
      </c>
      <c r="H97" s="41">
        <f>'PS-FR'!E97</f>
        <v>0</v>
      </c>
      <c r="I97" s="41">
        <f>'TY-CH'!E97</f>
        <v>1</v>
      </c>
      <c r="J97" s="41">
        <f>'UN-UD'!E97</f>
        <v>0</v>
      </c>
      <c r="K97" s="41">
        <f>'VM-DG-SH'!E97</f>
        <v>0</v>
      </c>
      <c r="L97" s="41">
        <f>WA!E97</f>
        <v>0</v>
      </c>
      <c r="M97" s="41">
        <f>'WS-WE'!E97</f>
        <v>0</v>
      </c>
      <c r="N97" s="46">
        <f>Absentee!N97</f>
        <v>0</v>
      </c>
      <c r="O97" s="20"/>
      <c r="P97" s="13">
        <f>SUM(B97:O97)</f>
        <v>1</v>
      </c>
      <c r="Q97" s="6">
        <f>SUM(P97-N97)</f>
        <v>1</v>
      </c>
    </row>
    <row r="98" spans="1:17" ht="12.75">
      <c r="A98" s="19" t="s">
        <v>46</v>
      </c>
      <c r="B98" s="43">
        <f>'CV1'!$B98</f>
        <v>55</v>
      </c>
      <c r="C98" s="43">
        <f>'CV2'!$B98</f>
        <v>49</v>
      </c>
      <c r="D98" s="43">
        <f>'CV3'!$B98</f>
        <v>59</v>
      </c>
      <c r="E98" s="41">
        <f>'BL-LN'!E98</f>
        <v>35</v>
      </c>
      <c r="F98" s="41">
        <f>'CW'!D98</f>
        <v>30</v>
      </c>
      <c r="G98" s="41">
        <f>'JO-IN'!E98</f>
        <v>30</v>
      </c>
      <c r="H98" s="41">
        <f>'PS-FR'!E98</f>
        <v>48</v>
      </c>
      <c r="I98" s="41">
        <f>'TY-CH'!E98</f>
        <v>42</v>
      </c>
      <c r="J98" s="41">
        <f>'UN-UD'!E98</f>
        <v>20</v>
      </c>
      <c r="K98" s="41">
        <f>'VM-DG-SH'!E98</f>
        <v>37</v>
      </c>
      <c r="L98" s="41">
        <f>WA!E98</f>
        <v>33</v>
      </c>
      <c r="M98" s="41">
        <f>'WS-WE'!E98</f>
        <v>44</v>
      </c>
      <c r="N98" s="46">
        <f>Absentee!N98</f>
        <v>456</v>
      </c>
      <c r="O98" s="20"/>
      <c r="P98" s="13">
        <f>SUM(B98:O98)</f>
        <v>938</v>
      </c>
      <c r="Q98" s="6">
        <f>SUM(P98-N98)</f>
        <v>482</v>
      </c>
    </row>
    <row r="99" spans="1:17" ht="12.75">
      <c r="A99" s="33"/>
      <c r="B99" s="78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36"/>
      <c r="P99" s="190"/>
      <c r="Q99" s="29"/>
    </row>
    <row r="100" spans="1:16" ht="12.75">
      <c r="A100" s="56" t="s">
        <v>98</v>
      </c>
      <c r="B100" s="82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11"/>
      <c r="P100" s="191"/>
    </row>
    <row r="101" spans="1:17" ht="12.75">
      <c r="A101" s="57" t="s">
        <v>615</v>
      </c>
      <c r="B101" s="93"/>
      <c r="C101" s="99"/>
      <c r="D101" s="99"/>
      <c r="E101" s="41">
        <v>10</v>
      </c>
      <c r="F101" s="99"/>
      <c r="G101" s="99"/>
      <c r="H101" s="99"/>
      <c r="I101" s="99"/>
      <c r="J101" s="99"/>
      <c r="K101" s="99"/>
      <c r="L101" s="99"/>
      <c r="M101" s="99"/>
      <c r="N101" s="41">
        <v>1</v>
      </c>
      <c r="O101" s="11"/>
      <c r="P101" s="13">
        <f>SUM(B101:O101)</f>
        <v>11</v>
      </c>
      <c r="Q101" s="6">
        <f>SUM(P101-N101)</f>
        <v>10</v>
      </c>
    </row>
    <row r="102" spans="1:17" ht="12.75">
      <c r="A102" s="19" t="s">
        <v>48</v>
      </c>
      <c r="B102" s="99"/>
      <c r="C102" s="99"/>
      <c r="D102" s="99"/>
      <c r="E102" s="41">
        <v>3</v>
      </c>
      <c r="F102" s="99"/>
      <c r="G102" s="99"/>
      <c r="H102" s="99"/>
      <c r="I102" s="99"/>
      <c r="J102" s="99"/>
      <c r="K102" s="99"/>
      <c r="L102" s="99"/>
      <c r="M102" s="99"/>
      <c r="N102" s="41">
        <v>4</v>
      </c>
      <c r="O102" s="188"/>
      <c r="P102" s="13">
        <f>SUM(B102:O102)</f>
        <v>7</v>
      </c>
      <c r="Q102" s="6">
        <f>SUM(P102-N102)</f>
        <v>3</v>
      </c>
    </row>
    <row r="103" spans="1:17" ht="12.75">
      <c r="A103" s="19" t="s">
        <v>45</v>
      </c>
      <c r="B103" s="93"/>
      <c r="C103" s="99"/>
      <c r="D103" s="94"/>
      <c r="E103" s="41">
        <f>'BL-LN'!E102</f>
        <v>0</v>
      </c>
      <c r="F103" s="99"/>
      <c r="G103" s="99"/>
      <c r="H103" s="99"/>
      <c r="I103" s="99"/>
      <c r="J103" s="99"/>
      <c r="K103" s="99"/>
      <c r="L103" s="99"/>
      <c r="M103" s="99"/>
      <c r="N103" s="41">
        <f>Absentee!N102</f>
        <v>0</v>
      </c>
      <c r="O103" s="188"/>
      <c r="P103" s="13">
        <f>SUM(B103:O103)</f>
        <v>0</v>
      </c>
      <c r="Q103" s="6">
        <f>SUM(P103-N103)</f>
        <v>0</v>
      </c>
    </row>
    <row r="104" spans="1:17" ht="12.75">
      <c r="A104" s="19" t="s">
        <v>46</v>
      </c>
      <c r="B104" s="95"/>
      <c r="C104" s="100"/>
      <c r="D104" s="96"/>
      <c r="E104" s="41">
        <f>'BL-LN'!E103</f>
        <v>102</v>
      </c>
      <c r="F104" s="100"/>
      <c r="G104" s="100"/>
      <c r="H104" s="100"/>
      <c r="I104" s="100"/>
      <c r="J104" s="100"/>
      <c r="K104" s="100"/>
      <c r="L104" s="100"/>
      <c r="M104" s="100"/>
      <c r="N104" s="41">
        <f>Absentee!N103</f>
        <v>79</v>
      </c>
      <c r="O104" s="188"/>
      <c r="P104" s="13">
        <f>SUM(B104:O104)</f>
        <v>181</v>
      </c>
      <c r="Q104" s="6">
        <f>SUM(P104-N104)</f>
        <v>102</v>
      </c>
    </row>
    <row r="105" spans="1:17" ht="12.75">
      <c r="A105" s="33"/>
      <c r="B105" s="78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36"/>
      <c r="P105" s="190"/>
      <c r="Q105" s="29"/>
    </row>
    <row r="106" spans="1:16" ht="12.75">
      <c r="A106" s="56" t="s">
        <v>99</v>
      </c>
      <c r="B106" s="82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11"/>
      <c r="P106" s="191"/>
    </row>
    <row r="107" spans="1:17" ht="12.75">
      <c r="A107" s="189" t="s">
        <v>616</v>
      </c>
      <c r="E107" s="41">
        <v>6</v>
      </c>
      <c r="N107" s="43">
        <v>1</v>
      </c>
      <c r="P107" s="13">
        <f>SUM(B107:O107)</f>
        <v>7</v>
      </c>
      <c r="Q107" s="6">
        <f>SUM(P107-N107)</f>
        <v>6</v>
      </c>
    </row>
    <row r="108" spans="1:17" ht="12.75">
      <c r="A108" s="19" t="s">
        <v>48</v>
      </c>
      <c r="B108" s="99"/>
      <c r="C108" s="99"/>
      <c r="D108" s="99"/>
      <c r="E108" s="41">
        <v>1</v>
      </c>
      <c r="F108" s="99"/>
      <c r="G108" s="99"/>
      <c r="H108" s="99"/>
      <c r="I108" s="99"/>
      <c r="J108" s="99"/>
      <c r="K108" s="99"/>
      <c r="L108" s="99"/>
      <c r="M108" s="99"/>
      <c r="N108" s="41">
        <v>3</v>
      </c>
      <c r="O108" s="188"/>
      <c r="P108" s="13">
        <f>SUM(B108:O108)</f>
        <v>4</v>
      </c>
      <c r="Q108" s="6">
        <f>SUM(P108-N108)</f>
        <v>1</v>
      </c>
    </row>
    <row r="109" spans="1:17" ht="12.75">
      <c r="A109" s="19" t="s">
        <v>45</v>
      </c>
      <c r="B109" s="99"/>
      <c r="C109" s="99"/>
      <c r="D109" s="94"/>
      <c r="E109" s="41">
        <f>'BL-LN'!E107</f>
        <v>0</v>
      </c>
      <c r="F109" s="99"/>
      <c r="G109" s="99"/>
      <c r="H109" s="99"/>
      <c r="I109" s="99"/>
      <c r="J109" s="99"/>
      <c r="K109" s="99"/>
      <c r="L109" s="99"/>
      <c r="M109" s="99"/>
      <c r="N109" s="41">
        <f>Absentee!N107</f>
        <v>0</v>
      </c>
      <c r="O109" s="188"/>
      <c r="P109" s="13">
        <f>SUM(B109:O109)</f>
        <v>0</v>
      </c>
      <c r="Q109" s="6">
        <f>SUM(P109-N109)</f>
        <v>0</v>
      </c>
    </row>
    <row r="110" spans="1:17" ht="12.75">
      <c r="A110" s="19" t="s">
        <v>46</v>
      </c>
      <c r="B110" s="95"/>
      <c r="C110" s="100"/>
      <c r="D110" s="96"/>
      <c r="E110" s="41">
        <f>'BL-LN'!E108</f>
        <v>108</v>
      </c>
      <c r="F110" s="100"/>
      <c r="G110" s="100"/>
      <c r="H110" s="100"/>
      <c r="I110" s="100"/>
      <c r="J110" s="100"/>
      <c r="K110" s="100"/>
      <c r="L110" s="100"/>
      <c r="M110" s="100"/>
      <c r="N110" s="41">
        <f>Absentee!N108</f>
        <v>80</v>
      </c>
      <c r="O110" s="188"/>
      <c r="P110" s="13">
        <f>SUM(B110:O110)</f>
        <v>188</v>
      </c>
      <c r="Q110" s="6">
        <f>SUM(P110-N110)</f>
        <v>108</v>
      </c>
    </row>
    <row r="111" spans="1:17" ht="12.75">
      <c r="A111" s="33"/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36"/>
      <c r="P111" s="190"/>
      <c r="Q111" s="29"/>
    </row>
    <row r="112" spans="1:16" ht="12.75">
      <c r="A112" s="56" t="s">
        <v>100</v>
      </c>
      <c r="B112" s="82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11"/>
      <c r="P112" s="191"/>
    </row>
    <row r="113" spans="1:17" ht="12.75">
      <c r="A113" s="19" t="s">
        <v>617</v>
      </c>
      <c r="B113" s="99"/>
      <c r="C113" s="99"/>
      <c r="D113" s="99"/>
      <c r="E113" s="99"/>
      <c r="F113" s="41">
        <v>3</v>
      </c>
      <c r="G113" s="99"/>
      <c r="H113" s="99"/>
      <c r="I113" s="99"/>
      <c r="J113" s="99"/>
      <c r="K113" s="99"/>
      <c r="L113" s="99"/>
      <c r="M113" s="99"/>
      <c r="N113" s="41">
        <v>0</v>
      </c>
      <c r="O113" s="11"/>
      <c r="P113" s="13">
        <f>SUM(B113:O113)</f>
        <v>3</v>
      </c>
      <c r="Q113" s="6">
        <f>SUM(P113-N113)</f>
        <v>3</v>
      </c>
    </row>
    <row r="114" spans="1:17" ht="12.75">
      <c r="A114" s="19" t="s">
        <v>48</v>
      </c>
      <c r="B114" s="99"/>
      <c r="C114" s="99"/>
      <c r="D114" s="99"/>
      <c r="E114" s="99"/>
      <c r="F114" s="41">
        <v>5</v>
      </c>
      <c r="G114" s="99"/>
      <c r="H114" s="99"/>
      <c r="I114" s="99"/>
      <c r="J114" s="99"/>
      <c r="K114" s="99"/>
      <c r="L114" s="99"/>
      <c r="M114" s="99"/>
      <c r="N114" s="41">
        <f>Absentee!N111</f>
        <v>7</v>
      </c>
      <c r="O114" s="188"/>
      <c r="P114" s="13">
        <f>SUM(B114:O114)</f>
        <v>12</v>
      </c>
      <c r="Q114" s="6">
        <f>SUM(P114-N114)</f>
        <v>5</v>
      </c>
    </row>
    <row r="115" spans="1:17" ht="12.75">
      <c r="A115" s="19" t="s">
        <v>45</v>
      </c>
      <c r="B115" s="99"/>
      <c r="C115" s="99"/>
      <c r="D115" s="99"/>
      <c r="E115" s="99"/>
      <c r="F115" s="41">
        <f>'CW'!D102</f>
        <v>0</v>
      </c>
      <c r="G115" s="99"/>
      <c r="H115" s="99"/>
      <c r="I115" s="99"/>
      <c r="J115" s="99"/>
      <c r="K115" s="99"/>
      <c r="L115" s="99"/>
      <c r="M115" s="99"/>
      <c r="N115" s="41">
        <f>Absentee!N112</f>
        <v>0</v>
      </c>
      <c r="O115" s="188"/>
      <c r="P115" s="13">
        <f>SUM(B115:O115)</f>
        <v>0</v>
      </c>
      <c r="Q115" s="6">
        <f>SUM(P115-N115)</f>
        <v>0</v>
      </c>
    </row>
    <row r="116" spans="1:17" ht="12.75">
      <c r="A116" s="19" t="s">
        <v>46</v>
      </c>
      <c r="B116" s="95"/>
      <c r="C116" s="100"/>
      <c r="D116" s="100"/>
      <c r="E116" s="100"/>
      <c r="F116" s="41">
        <f>'CW'!D103</f>
        <v>89</v>
      </c>
      <c r="G116" s="100"/>
      <c r="H116" s="100"/>
      <c r="I116" s="100"/>
      <c r="J116" s="100"/>
      <c r="K116" s="100"/>
      <c r="L116" s="100"/>
      <c r="M116" s="100"/>
      <c r="N116" s="41">
        <f>Absentee!N113</f>
        <v>29</v>
      </c>
      <c r="O116" s="20"/>
      <c r="P116" s="13">
        <f>SUM(B116:O116)</f>
        <v>118</v>
      </c>
      <c r="Q116" s="6">
        <f>SUM(P116-N116)</f>
        <v>89</v>
      </c>
    </row>
    <row r="117" spans="1:17" ht="12.75">
      <c r="A117" s="33"/>
      <c r="B117" s="78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36"/>
      <c r="P117" s="190"/>
      <c r="Q117" s="29"/>
    </row>
    <row r="118" spans="1:16" ht="12.75">
      <c r="A118" s="56" t="s">
        <v>101</v>
      </c>
      <c r="B118" s="82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11"/>
      <c r="P118" s="191"/>
    </row>
    <row r="119" spans="1:17" ht="12.75">
      <c r="A119" s="57" t="s">
        <v>619</v>
      </c>
      <c r="B119" s="93"/>
      <c r="C119" s="99"/>
      <c r="D119" s="99"/>
      <c r="E119" s="99"/>
      <c r="F119" s="41">
        <v>3</v>
      </c>
      <c r="G119" s="99"/>
      <c r="H119" s="99"/>
      <c r="I119" s="99"/>
      <c r="J119" s="99"/>
      <c r="K119" s="99"/>
      <c r="L119" s="99"/>
      <c r="M119" s="99"/>
      <c r="N119" s="41">
        <v>2</v>
      </c>
      <c r="O119" s="11"/>
      <c r="P119" s="13">
        <f>SUM(B119:O119)</f>
        <v>5</v>
      </c>
      <c r="Q119" s="6">
        <f>SUM(P119-N119)</f>
        <v>3</v>
      </c>
    </row>
    <row r="120" spans="1:17" ht="12.75">
      <c r="A120" s="19" t="s">
        <v>48</v>
      </c>
      <c r="B120" s="99"/>
      <c r="C120" s="99"/>
      <c r="D120" s="99"/>
      <c r="E120" s="99"/>
      <c r="F120" s="41">
        <v>1</v>
      </c>
      <c r="G120" s="99"/>
      <c r="H120" s="99"/>
      <c r="I120" s="99"/>
      <c r="J120" s="99"/>
      <c r="K120" s="99"/>
      <c r="L120" s="99"/>
      <c r="M120" s="99"/>
      <c r="N120" s="41">
        <v>3</v>
      </c>
      <c r="O120" s="188"/>
      <c r="P120" s="13">
        <f>SUM(B120:O120)</f>
        <v>4</v>
      </c>
      <c r="Q120" s="6">
        <f>SUM(P120-N120)</f>
        <v>1</v>
      </c>
    </row>
    <row r="121" spans="1:17" ht="12.75">
      <c r="A121" s="19" t="s">
        <v>45</v>
      </c>
      <c r="B121" s="86"/>
      <c r="C121" s="15"/>
      <c r="D121" s="15"/>
      <c r="E121" s="15"/>
      <c r="F121" s="41">
        <f>'CW'!D107</f>
        <v>0</v>
      </c>
      <c r="G121" s="99"/>
      <c r="H121" s="99"/>
      <c r="I121" s="99"/>
      <c r="J121" s="99"/>
      <c r="K121" s="99"/>
      <c r="L121" s="99"/>
      <c r="M121" s="99"/>
      <c r="N121" s="41">
        <f>Absentee!N117</f>
        <v>0</v>
      </c>
      <c r="O121" s="188"/>
      <c r="P121" s="13">
        <f>SUM(B121:O121)</f>
        <v>0</v>
      </c>
      <c r="Q121" s="6">
        <f>SUM(P121-N121)</f>
        <v>0</v>
      </c>
    </row>
    <row r="122" spans="1:17" ht="12.75">
      <c r="A122" s="19" t="s">
        <v>46</v>
      </c>
      <c r="B122" s="88"/>
      <c r="C122" s="89"/>
      <c r="D122" s="89"/>
      <c r="E122" s="90"/>
      <c r="F122" s="41">
        <f>'CW'!D108</f>
        <v>93</v>
      </c>
      <c r="G122" s="95"/>
      <c r="H122" s="100"/>
      <c r="I122" s="100"/>
      <c r="J122" s="100"/>
      <c r="K122" s="100"/>
      <c r="L122" s="100"/>
      <c r="M122" s="100"/>
      <c r="N122" s="41">
        <f>Absentee!N118</f>
        <v>31</v>
      </c>
      <c r="O122" s="188"/>
      <c r="P122" s="13">
        <f>SUM(B122:O122)</f>
        <v>124</v>
      </c>
      <c r="Q122" s="6">
        <f>SUM(P122-N122)</f>
        <v>93</v>
      </c>
    </row>
    <row r="123" spans="1:17" ht="12.75">
      <c r="A123" s="33"/>
      <c r="B123" s="78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36"/>
      <c r="P123" s="190"/>
      <c r="Q123" s="29"/>
    </row>
    <row r="124" spans="1:16" ht="12.75">
      <c r="A124" s="56" t="s">
        <v>102</v>
      </c>
      <c r="B124" s="82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11"/>
      <c r="P124" s="191"/>
    </row>
    <row r="125" spans="1:17" ht="12.75">
      <c r="A125" s="57" t="s">
        <v>103</v>
      </c>
      <c r="B125" s="83"/>
      <c r="C125" s="84"/>
      <c r="D125" s="84"/>
      <c r="E125" s="84"/>
      <c r="F125" s="84"/>
      <c r="G125" s="84"/>
      <c r="H125" s="85"/>
      <c r="I125" s="41">
        <f>'TY-CH'!E101</f>
        <v>43</v>
      </c>
      <c r="J125" s="91"/>
      <c r="K125" s="98"/>
      <c r="L125" s="98"/>
      <c r="M125" s="92"/>
      <c r="N125" s="41">
        <f>Absentee!N121</f>
        <v>30</v>
      </c>
      <c r="O125" s="20"/>
      <c r="P125" s="13">
        <f aca="true" t="shared" si="14" ref="P125:P130">SUM(B125:O125)</f>
        <v>73</v>
      </c>
      <c r="Q125" s="6">
        <f aca="true" t="shared" si="15" ref="Q125:Q130">SUM(P125-N125)</f>
        <v>43</v>
      </c>
    </row>
    <row r="126" spans="1:17" ht="12.75">
      <c r="A126" s="57" t="s">
        <v>104</v>
      </c>
      <c r="B126" s="86"/>
      <c r="C126" s="15"/>
      <c r="D126" s="15"/>
      <c r="E126" s="15"/>
      <c r="F126" s="15"/>
      <c r="G126" s="15"/>
      <c r="H126" s="87"/>
      <c r="I126" s="41">
        <f>'TY-CH'!E102</f>
        <v>54</v>
      </c>
      <c r="J126" s="93"/>
      <c r="K126" s="99"/>
      <c r="L126" s="99"/>
      <c r="M126" s="94"/>
      <c r="N126" s="41">
        <f>Absentee!N122</f>
        <v>33</v>
      </c>
      <c r="O126" s="20"/>
      <c r="P126" s="13">
        <f t="shared" si="14"/>
        <v>87</v>
      </c>
      <c r="Q126" s="6">
        <f t="shared" si="15"/>
        <v>54</v>
      </c>
    </row>
    <row r="127" spans="1:17" ht="12.75">
      <c r="A127" s="57" t="s">
        <v>620</v>
      </c>
      <c r="B127" s="86"/>
      <c r="C127" s="15"/>
      <c r="D127" s="15"/>
      <c r="E127" s="15"/>
      <c r="F127" s="15"/>
      <c r="G127" s="15"/>
      <c r="H127" s="87"/>
      <c r="I127" s="41">
        <v>0</v>
      </c>
      <c r="J127" s="93"/>
      <c r="K127" s="99"/>
      <c r="L127" s="99"/>
      <c r="M127" s="94"/>
      <c r="N127" s="41">
        <v>2</v>
      </c>
      <c r="O127" s="20"/>
      <c r="P127" s="13">
        <f t="shared" si="14"/>
        <v>2</v>
      </c>
      <c r="Q127" s="6">
        <f t="shared" si="15"/>
        <v>0</v>
      </c>
    </row>
    <row r="128" spans="1:17" ht="12.75">
      <c r="A128" s="19" t="s">
        <v>48</v>
      </c>
      <c r="B128" s="86"/>
      <c r="C128" s="15"/>
      <c r="D128" s="15"/>
      <c r="E128" s="15"/>
      <c r="F128" s="15"/>
      <c r="G128" s="15"/>
      <c r="H128" s="87"/>
      <c r="I128" s="41">
        <f>'TY-CH'!E103</f>
        <v>4</v>
      </c>
      <c r="J128" s="93"/>
      <c r="K128" s="99"/>
      <c r="L128" s="99"/>
      <c r="M128" s="94"/>
      <c r="N128" s="41">
        <v>2</v>
      </c>
      <c r="O128" s="20"/>
      <c r="P128" s="13">
        <f t="shared" si="14"/>
        <v>6</v>
      </c>
      <c r="Q128" s="6">
        <f t="shared" si="15"/>
        <v>4</v>
      </c>
    </row>
    <row r="129" spans="1:17" ht="12.75">
      <c r="A129" s="19" t="s">
        <v>45</v>
      </c>
      <c r="B129" s="86"/>
      <c r="C129" s="15"/>
      <c r="D129" s="15"/>
      <c r="E129" s="15"/>
      <c r="F129" s="15"/>
      <c r="G129" s="15"/>
      <c r="H129" s="87"/>
      <c r="I129" s="41">
        <f>'TY-CH'!E104</f>
        <v>0</v>
      </c>
      <c r="J129" s="93"/>
      <c r="K129" s="99"/>
      <c r="L129" s="99"/>
      <c r="M129" s="94"/>
      <c r="N129" s="41">
        <f>Absentee!N124</f>
        <v>0</v>
      </c>
      <c r="O129" s="20"/>
      <c r="P129" s="13">
        <f t="shared" si="14"/>
        <v>0</v>
      </c>
      <c r="Q129" s="6">
        <f t="shared" si="15"/>
        <v>0</v>
      </c>
    </row>
    <row r="130" spans="1:17" ht="12.75">
      <c r="A130" s="19" t="s">
        <v>46</v>
      </c>
      <c r="B130" s="88"/>
      <c r="C130" s="89"/>
      <c r="D130" s="89"/>
      <c r="E130" s="89"/>
      <c r="F130" s="89"/>
      <c r="G130" s="89"/>
      <c r="H130" s="90"/>
      <c r="I130" s="41">
        <f>'TY-CH'!E105</f>
        <v>115</v>
      </c>
      <c r="J130" s="95"/>
      <c r="K130" s="100"/>
      <c r="L130" s="100"/>
      <c r="M130" s="96"/>
      <c r="N130" s="41">
        <f>Absentee!N125</f>
        <v>116</v>
      </c>
      <c r="O130" s="20"/>
      <c r="P130" s="13">
        <f t="shared" si="14"/>
        <v>231</v>
      </c>
      <c r="Q130" s="6">
        <f t="shared" si="15"/>
        <v>115</v>
      </c>
    </row>
    <row r="131" spans="1:17" ht="12.75">
      <c r="A131" s="33"/>
      <c r="B131" s="78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36"/>
      <c r="P131" s="190"/>
      <c r="Q131" s="29"/>
    </row>
    <row r="132" spans="1:16" ht="12.75">
      <c r="A132" s="56" t="s">
        <v>105</v>
      </c>
      <c r="B132" s="82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11"/>
      <c r="P132" s="191"/>
    </row>
    <row r="133" spans="1:17" ht="12.75">
      <c r="A133" s="57" t="s">
        <v>106</v>
      </c>
      <c r="B133" s="83"/>
      <c r="C133" s="84"/>
      <c r="D133" s="84"/>
      <c r="E133" s="84"/>
      <c r="F133" s="84"/>
      <c r="G133" s="84"/>
      <c r="H133" s="85"/>
      <c r="I133" s="41">
        <f>'TY-CH'!E108</f>
        <v>61</v>
      </c>
      <c r="J133" s="91"/>
      <c r="K133" s="98"/>
      <c r="L133" s="98"/>
      <c r="M133" s="92"/>
      <c r="N133" s="41">
        <f>Absentee!N128</f>
        <v>35</v>
      </c>
      <c r="O133" s="20"/>
      <c r="P133" s="13">
        <f>SUM(B133:O133)</f>
        <v>96</v>
      </c>
      <c r="Q133" s="6">
        <f>SUM(P133-N133)</f>
        <v>61</v>
      </c>
    </row>
    <row r="134" spans="1:17" ht="12.75">
      <c r="A134" s="19" t="s">
        <v>48</v>
      </c>
      <c r="B134" s="86"/>
      <c r="C134" s="15"/>
      <c r="D134" s="15"/>
      <c r="E134" s="15"/>
      <c r="F134" s="15"/>
      <c r="G134" s="15"/>
      <c r="H134" s="87"/>
      <c r="I134" s="41">
        <f>'TY-CH'!E109</f>
        <v>0</v>
      </c>
      <c r="J134" s="93"/>
      <c r="K134" s="99"/>
      <c r="L134" s="99"/>
      <c r="M134" s="94"/>
      <c r="N134" s="41">
        <f>Absentee!N129</f>
        <v>1</v>
      </c>
      <c r="O134" s="20"/>
      <c r="P134" s="13">
        <f>SUM(B134:O134)</f>
        <v>1</v>
      </c>
      <c r="Q134" s="6">
        <f>SUM(P134-N134)</f>
        <v>0</v>
      </c>
    </row>
    <row r="135" spans="1:17" ht="12.75">
      <c r="A135" s="19" t="s">
        <v>45</v>
      </c>
      <c r="B135" s="86"/>
      <c r="C135" s="15"/>
      <c r="D135" s="15"/>
      <c r="E135" s="15"/>
      <c r="F135" s="15"/>
      <c r="G135" s="15"/>
      <c r="H135" s="87"/>
      <c r="I135" s="41">
        <f>'TY-CH'!E110</f>
        <v>0</v>
      </c>
      <c r="J135" s="93"/>
      <c r="K135" s="99"/>
      <c r="L135" s="99"/>
      <c r="M135" s="94"/>
      <c r="N135" s="41">
        <f>Absentee!N130</f>
        <v>0</v>
      </c>
      <c r="O135" s="20"/>
      <c r="P135" s="13">
        <f>SUM(B135:O135)</f>
        <v>0</v>
      </c>
      <c r="Q135" s="6">
        <f>SUM(P135-N135)</f>
        <v>0</v>
      </c>
    </row>
    <row r="136" spans="1:17" ht="12.75">
      <c r="A136" s="19" t="s">
        <v>46</v>
      </c>
      <c r="B136" s="88"/>
      <c r="C136" s="89"/>
      <c r="D136" s="89"/>
      <c r="E136" s="89"/>
      <c r="F136" s="89"/>
      <c r="G136" s="89"/>
      <c r="H136" s="90"/>
      <c r="I136" s="41">
        <f>'TY-CH'!E111</f>
        <v>11</v>
      </c>
      <c r="J136" s="95"/>
      <c r="K136" s="100"/>
      <c r="L136" s="100"/>
      <c r="M136" s="96"/>
      <c r="N136" s="41">
        <f>Absentee!N131</f>
        <v>25</v>
      </c>
      <c r="O136" s="20"/>
      <c r="P136" s="13">
        <f>SUM(B136:O136)</f>
        <v>36</v>
      </c>
      <c r="Q136" s="6">
        <f>SUM(P136-N136)</f>
        <v>11</v>
      </c>
    </row>
    <row r="137" spans="1:17" ht="12.75">
      <c r="A137" s="33"/>
      <c r="B137" s="78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36"/>
      <c r="P137" s="190"/>
      <c r="Q137" s="29"/>
    </row>
    <row r="138" spans="1:16" ht="12.75">
      <c r="A138" s="56" t="s">
        <v>107</v>
      </c>
      <c r="B138" s="82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11"/>
      <c r="P138" s="191"/>
    </row>
    <row r="139" spans="1:17" ht="12.75">
      <c r="A139" s="57" t="s">
        <v>621</v>
      </c>
      <c r="B139" s="93"/>
      <c r="C139" s="99"/>
      <c r="D139" s="99"/>
      <c r="E139" s="99"/>
      <c r="F139" s="99"/>
      <c r="G139" s="99"/>
      <c r="H139" s="99"/>
      <c r="I139" s="99"/>
      <c r="J139" s="99"/>
      <c r="K139" s="41">
        <v>0</v>
      </c>
      <c r="L139" s="99"/>
      <c r="M139" s="99"/>
      <c r="N139" s="41">
        <v>4</v>
      </c>
      <c r="O139" s="11"/>
      <c r="P139" s="13">
        <f>SUM(B139:O139)</f>
        <v>4</v>
      </c>
      <c r="Q139" s="6">
        <f>SUM(P139-N139)</f>
        <v>0</v>
      </c>
    </row>
    <row r="140" spans="1:17" ht="12.75">
      <c r="A140" s="19" t="s">
        <v>622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41">
        <v>1</v>
      </c>
      <c r="L140" s="99"/>
      <c r="M140" s="99"/>
      <c r="N140" s="41">
        <v>2</v>
      </c>
      <c r="O140" s="11"/>
      <c r="P140" s="13">
        <f>SUM(B140:O140)</f>
        <v>3</v>
      </c>
      <c r="Q140" s="6">
        <f>SUM(P140-N140)</f>
        <v>1</v>
      </c>
    </row>
    <row r="141" spans="1:17" ht="12.75">
      <c r="A141" s="19" t="s">
        <v>48</v>
      </c>
      <c r="B141" s="93"/>
      <c r="C141" s="99"/>
      <c r="D141" s="99"/>
      <c r="E141" s="99"/>
      <c r="F141" s="99"/>
      <c r="G141" s="99"/>
      <c r="H141" s="99"/>
      <c r="I141" s="99"/>
      <c r="J141" s="99"/>
      <c r="K141" s="41">
        <v>8</v>
      </c>
      <c r="L141" s="99"/>
      <c r="M141" s="99"/>
      <c r="N141" s="41">
        <v>3</v>
      </c>
      <c r="O141" s="188"/>
      <c r="P141" s="13">
        <f>SUM(B141:O141)</f>
        <v>11</v>
      </c>
      <c r="Q141" s="6">
        <f>SUM(P141-N141)</f>
        <v>8</v>
      </c>
    </row>
    <row r="142" spans="1:17" ht="12.75">
      <c r="A142" s="19" t="s">
        <v>45</v>
      </c>
      <c r="B142" s="93"/>
      <c r="C142" s="99"/>
      <c r="D142" s="99"/>
      <c r="E142" s="99"/>
      <c r="F142" s="99"/>
      <c r="G142" s="99"/>
      <c r="H142" s="99"/>
      <c r="I142" s="99"/>
      <c r="J142" s="99"/>
      <c r="K142" s="41">
        <f>'VM-DG-SH'!E102</f>
        <v>0</v>
      </c>
      <c r="L142" s="99"/>
      <c r="M142" s="99"/>
      <c r="N142" s="41">
        <f>Absentee!N135</f>
        <v>0</v>
      </c>
      <c r="O142" s="188"/>
      <c r="P142" s="13">
        <f>SUM(B142:O142)</f>
        <v>0</v>
      </c>
      <c r="Q142" s="6">
        <f>SUM(P142-N142)</f>
        <v>0</v>
      </c>
    </row>
    <row r="143" spans="1:17" ht="12.75">
      <c r="A143" s="19" t="s">
        <v>46</v>
      </c>
      <c r="B143" s="95"/>
      <c r="C143" s="100"/>
      <c r="D143" s="100"/>
      <c r="E143" s="100"/>
      <c r="F143" s="100"/>
      <c r="G143" s="100"/>
      <c r="H143" s="100"/>
      <c r="I143" s="100"/>
      <c r="J143" s="100"/>
      <c r="K143" s="41">
        <f>'VM-DG-SH'!E103</f>
        <v>67</v>
      </c>
      <c r="L143" s="100"/>
      <c r="M143" s="100"/>
      <c r="N143" s="41">
        <f>Absentee!N136</f>
        <v>85</v>
      </c>
      <c r="O143" s="188"/>
      <c r="P143" s="13">
        <f>SUM(B143:O143)</f>
        <v>152</v>
      </c>
      <c r="Q143" s="6">
        <f>SUM(P143-N143)</f>
        <v>67</v>
      </c>
    </row>
    <row r="144" spans="1:17" ht="12.75">
      <c r="A144" s="33"/>
      <c r="B144" s="78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36"/>
      <c r="P144" s="190"/>
      <c r="Q144" s="29"/>
    </row>
    <row r="145" spans="1:16" ht="12.75">
      <c r="A145" s="56" t="s">
        <v>108</v>
      </c>
      <c r="B145" s="82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11"/>
      <c r="P145" s="191"/>
    </row>
    <row r="146" spans="1:17" ht="12.75">
      <c r="A146" s="57" t="s">
        <v>623</v>
      </c>
      <c r="B146" s="93"/>
      <c r="C146" s="99"/>
      <c r="D146" s="99"/>
      <c r="E146" s="99"/>
      <c r="F146" s="99"/>
      <c r="G146" s="99"/>
      <c r="H146" s="41">
        <v>2</v>
      </c>
      <c r="I146" s="99"/>
      <c r="J146" s="99"/>
      <c r="K146" s="99"/>
      <c r="L146" s="99"/>
      <c r="M146" s="99"/>
      <c r="N146" s="41">
        <v>5</v>
      </c>
      <c r="O146" s="11"/>
      <c r="P146" s="13">
        <f>SUM(B146:O146)</f>
        <v>7</v>
      </c>
      <c r="Q146" s="6">
        <f>SUM(P146-N146)</f>
        <v>2</v>
      </c>
    </row>
    <row r="147" spans="1:17" ht="12.75">
      <c r="A147" s="19" t="s">
        <v>48</v>
      </c>
      <c r="B147" s="99"/>
      <c r="C147" s="99"/>
      <c r="D147" s="99"/>
      <c r="E147" s="99"/>
      <c r="F147" s="99"/>
      <c r="G147" s="99"/>
      <c r="H147" s="41">
        <v>4</v>
      </c>
      <c r="I147" s="99"/>
      <c r="J147" s="99"/>
      <c r="K147" s="99"/>
      <c r="L147" s="99"/>
      <c r="M147" s="99"/>
      <c r="N147" s="41">
        <v>3</v>
      </c>
      <c r="O147" s="188"/>
      <c r="P147" s="13">
        <f>SUM(B147:O147)</f>
        <v>7</v>
      </c>
      <c r="Q147" s="6">
        <f>SUM(P147-N147)</f>
        <v>4</v>
      </c>
    </row>
    <row r="148" spans="1:17" ht="12.75">
      <c r="A148" s="19" t="s">
        <v>45</v>
      </c>
      <c r="B148" s="86"/>
      <c r="C148" s="15"/>
      <c r="D148" s="15"/>
      <c r="E148" s="15"/>
      <c r="F148" s="15"/>
      <c r="G148" s="15"/>
      <c r="H148" s="41">
        <f>'PS-FR'!E102</f>
        <v>0</v>
      </c>
      <c r="I148" s="99"/>
      <c r="J148" s="99"/>
      <c r="K148" s="99"/>
      <c r="L148" s="99"/>
      <c r="M148" s="99"/>
      <c r="N148" s="41">
        <f>Absentee!N140</f>
        <v>0</v>
      </c>
      <c r="O148" s="188"/>
      <c r="P148" s="13">
        <f>SUM(B148:O148)</f>
        <v>0</v>
      </c>
      <c r="Q148" s="6">
        <f>SUM(P148-N148)</f>
        <v>0</v>
      </c>
    </row>
    <row r="149" spans="1:17" ht="12.75">
      <c r="A149" s="19" t="s">
        <v>46</v>
      </c>
      <c r="B149" s="88"/>
      <c r="C149" s="89"/>
      <c r="D149" s="89"/>
      <c r="E149" s="89"/>
      <c r="F149" s="89"/>
      <c r="G149" s="90"/>
      <c r="H149" s="41">
        <f>'PS-FR'!E103</f>
        <v>27</v>
      </c>
      <c r="I149" s="95"/>
      <c r="J149" s="100"/>
      <c r="K149" s="100"/>
      <c r="L149" s="100"/>
      <c r="M149" s="96"/>
      <c r="N149" s="41">
        <f>Absentee!N141</f>
        <v>12</v>
      </c>
      <c r="O149" s="20"/>
      <c r="P149" s="13">
        <f>SUM(B149:O149)</f>
        <v>39</v>
      </c>
      <c r="Q149" s="6">
        <f>SUM(P149-N149)</f>
        <v>27</v>
      </c>
    </row>
    <row r="150" spans="1:17" ht="12.75">
      <c r="A150" s="33"/>
      <c r="B150" s="78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36"/>
      <c r="P150" s="190"/>
      <c r="Q150" s="29"/>
    </row>
    <row r="151" spans="1:16" ht="12.75">
      <c r="A151" s="56" t="s">
        <v>109</v>
      </c>
      <c r="B151" s="82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11"/>
      <c r="P151" s="191"/>
    </row>
    <row r="152" spans="1:17" ht="12.75">
      <c r="A152" s="57" t="s">
        <v>624</v>
      </c>
      <c r="B152" s="93"/>
      <c r="C152" s="99"/>
      <c r="D152" s="99"/>
      <c r="E152" s="99"/>
      <c r="F152" s="99"/>
      <c r="G152" s="99"/>
      <c r="H152" s="41">
        <v>6</v>
      </c>
      <c r="I152" s="99"/>
      <c r="J152" s="99"/>
      <c r="K152" s="99"/>
      <c r="L152" s="99"/>
      <c r="M152" s="99"/>
      <c r="N152" s="41">
        <v>5</v>
      </c>
      <c r="O152" s="11"/>
      <c r="P152" s="13">
        <f>SUM(B152:O152)</f>
        <v>11</v>
      </c>
      <c r="Q152" s="6">
        <f>SUM(P152-N152)</f>
        <v>6</v>
      </c>
    </row>
    <row r="153" spans="1:17" ht="12.75">
      <c r="A153" s="19" t="s">
        <v>48</v>
      </c>
      <c r="B153" s="15"/>
      <c r="C153" s="15"/>
      <c r="D153" s="15"/>
      <c r="E153" s="15"/>
      <c r="F153" s="15"/>
      <c r="G153" s="15"/>
      <c r="H153" s="41">
        <v>0</v>
      </c>
      <c r="I153" s="99"/>
      <c r="J153" s="99"/>
      <c r="K153" s="99"/>
      <c r="L153" s="99"/>
      <c r="M153" s="99"/>
      <c r="N153" s="41">
        <v>3</v>
      </c>
      <c r="O153" s="188"/>
      <c r="P153" s="13">
        <f>SUM(B153:O153)</f>
        <v>3</v>
      </c>
      <c r="Q153" s="6">
        <f>SUM(P153-N153)</f>
        <v>0</v>
      </c>
    </row>
    <row r="154" spans="1:17" ht="12.75">
      <c r="A154" s="19" t="s">
        <v>45</v>
      </c>
      <c r="B154" s="86"/>
      <c r="C154" s="15"/>
      <c r="D154" s="15"/>
      <c r="E154" s="15"/>
      <c r="F154" s="15"/>
      <c r="G154" s="15"/>
      <c r="H154" s="41">
        <f>'PS-FR'!E107</f>
        <v>0</v>
      </c>
      <c r="I154" s="99"/>
      <c r="J154" s="99"/>
      <c r="K154" s="99"/>
      <c r="L154" s="99"/>
      <c r="M154" s="99"/>
      <c r="N154" s="41">
        <f>Absentee!N145</f>
        <v>0</v>
      </c>
      <c r="O154" s="188"/>
      <c r="P154" s="13">
        <f>SUM(B154:O154)</f>
        <v>0</v>
      </c>
      <c r="Q154" s="6">
        <f>SUM(P154-N154)</f>
        <v>0</v>
      </c>
    </row>
    <row r="155" spans="1:17" ht="12.75">
      <c r="A155" s="19" t="s">
        <v>46</v>
      </c>
      <c r="B155" s="88"/>
      <c r="C155" s="89"/>
      <c r="D155" s="89"/>
      <c r="E155" s="89"/>
      <c r="F155" s="89"/>
      <c r="G155" s="90"/>
      <c r="H155" s="41">
        <f>'PS-FR'!E108</f>
        <v>27</v>
      </c>
      <c r="I155" s="95"/>
      <c r="J155" s="100"/>
      <c r="K155" s="100"/>
      <c r="L155" s="100"/>
      <c r="M155" s="96"/>
      <c r="N155" s="41">
        <f>Absentee!N146</f>
        <v>12</v>
      </c>
      <c r="O155" s="20"/>
      <c r="P155" s="13">
        <f>SUM(B155:O155)</f>
        <v>39</v>
      </c>
      <c r="Q155" s="6">
        <f>SUM(P155-N155)</f>
        <v>27</v>
      </c>
    </row>
    <row r="156" spans="1:17" ht="12.75">
      <c r="A156" s="33"/>
      <c r="B156" s="78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36"/>
      <c r="P156" s="190"/>
      <c r="Q156" s="29"/>
    </row>
    <row r="157" spans="1:16" ht="12.75">
      <c r="A157" s="56" t="s">
        <v>110</v>
      </c>
      <c r="B157" s="82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11"/>
      <c r="P157" s="191"/>
    </row>
    <row r="158" spans="1:17" ht="12.75">
      <c r="A158" s="19" t="s">
        <v>111</v>
      </c>
      <c r="B158" s="83"/>
      <c r="C158" s="84"/>
      <c r="D158" s="84"/>
      <c r="E158" s="84"/>
      <c r="F158" s="85"/>
      <c r="G158" s="51">
        <f>'JO-IN'!E101</f>
        <v>64</v>
      </c>
      <c r="H158" s="91"/>
      <c r="I158" s="98"/>
      <c r="J158" s="98"/>
      <c r="K158" s="98"/>
      <c r="L158" s="98"/>
      <c r="M158" s="92"/>
      <c r="N158" s="46">
        <f>Absentee!N149</f>
        <v>58</v>
      </c>
      <c r="O158" s="20"/>
      <c r="P158" s="13">
        <f>SUM(B158:O158)</f>
        <v>122</v>
      </c>
      <c r="Q158" s="6">
        <f>SUM(P158-N158)</f>
        <v>64</v>
      </c>
    </row>
    <row r="159" spans="1:17" ht="12.75">
      <c r="A159" s="19" t="s">
        <v>48</v>
      </c>
      <c r="B159" s="86"/>
      <c r="C159" s="15"/>
      <c r="D159" s="15"/>
      <c r="E159" s="15"/>
      <c r="F159" s="87"/>
      <c r="G159" s="51">
        <f>'JO-IN'!E102</f>
        <v>0</v>
      </c>
      <c r="H159" s="93"/>
      <c r="I159" s="99"/>
      <c r="J159" s="99"/>
      <c r="K159" s="99"/>
      <c r="L159" s="99"/>
      <c r="M159" s="94"/>
      <c r="N159" s="46">
        <f>Absentee!N150</f>
        <v>1</v>
      </c>
      <c r="O159" s="20"/>
      <c r="P159" s="13">
        <f>SUM(B159:O159)</f>
        <v>1</v>
      </c>
      <c r="Q159" s="6">
        <f>SUM(P159-N159)</f>
        <v>0</v>
      </c>
    </row>
    <row r="160" spans="1:17" ht="12.75">
      <c r="A160" s="19" t="s">
        <v>45</v>
      </c>
      <c r="B160" s="86"/>
      <c r="C160" s="15"/>
      <c r="D160" s="15"/>
      <c r="E160" s="15"/>
      <c r="F160" s="87"/>
      <c r="G160" s="51">
        <f>'JO-IN'!E103</f>
        <v>0</v>
      </c>
      <c r="H160" s="93"/>
      <c r="I160" s="99"/>
      <c r="J160" s="99"/>
      <c r="K160" s="99"/>
      <c r="L160" s="99"/>
      <c r="M160" s="94"/>
      <c r="N160" s="46">
        <f>Absentee!N151</f>
        <v>0</v>
      </c>
      <c r="O160" s="20"/>
      <c r="P160" s="13">
        <f>SUM(B160:O160)</f>
        <v>0</v>
      </c>
      <c r="Q160" s="6">
        <f>SUM(P160-N160)</f>
        <v>0</v>
      </c>
    </row>
    <row r="161" spans="1:17" ht="12.75">
      <c r="A161" s="19" t="s">
        <v>46</v>
      </c>
      <c r="B161" s="88"/>
      <c r="C161" s="89"/>
      <c r="D161" s="89"/>
      <c r="E161" s="89"/>
      <c r="F161" s="90"/>
      <c r="G161" s="51">
        <f>'JO-IN'!E104</f>
        <v>16</v>
      </c>
      <c r="H161" s="95"/>
      <c r="I161" s="100"/>
      <c r="J161" s="100"/>
      <c r="K161" s="100"/>
      <c r="L161" s="100"/>
      <c r="M161" s="96"/>
      <c r="N161" s="46">
        <f>Absentee!N152</f>
        <v>11</v>
      </c>
      <c r="O161" s="20"/>
      <c r="P161" s="13">
        <f>SUM(B161:O161)</f>
        <v>27</v>
      </c>
      <c r="Q161" s="6">
        <f>SUM(P161-N161)</f>
        <v>16</v>
      </c>
    </row>
    <row r="162" spans="1:17" ht="12.75">
      <c r="A162" s="33"/>
      <c r="B162" s="78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36"/>
      <c r="P162" s="190"/>
      <c r="Q162" s="29"/>
    </row>
    <row r="163" spans="1:16" ht="12.75">
      <c r="A163" s="56" t="s">
        <v>112</v>
      </c>
      <c r="B163" s="82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11"/>
      <c r="P163" s="191"/>
    </row>
    <row r="164" spans="1:17" ht="12.75">
      <c r="A164" s="19" t="s">
        <v>113</v>
      </c>
      <c r="B164" s="83"/>
      <c r="C164" s="84"/>
      <c r="D164" s="84"/>
      <c r="E164" s="84"/>
      <c r="F164" s="85"/>
      <c r="G164" s="51">
        <f>'JO-IN'!E107</f>
        <v>62</v>
      </c>
      <c r="H164" s="91"/>
      <c r="I164" s="98"/>
      <c r="J164" s="98"/>
      <c r="K164" s="98"/>
      <c r="L164" s="98"/>
      <c r="M164" s="92"/>
      <c r="N164" s="46">
        <f>Absentee!N155</f>
        <v>54</v>
      </c>
      <c r="O164" s="20"/>
      <c r="P164" s="13">
        <f>SUM(B164:O164)</f>
        <v>116</v>
      </c>
      <c r="Q164" s="6">
        <f>SUM(P164-N164)</f>
        <v>62</v>
      </c>
    </row>
    <row r="165" spans="1:17" ht="12.75">
      <c r="A165" s="19" t="s">
        <v>48</v>
      </c>
      <c r="B165" s="86"/>
      <c r="C165" s="15"/>
      <c r="D165" s="15"/>
      <c r="E165" s="15"/>
      <c r="F165" s="87"/>
      <c r="G165" s="51">
        <f>'JO-IN'!E108</f>
        <v>0</v>
      </c>
      <c r="H165" s="93"/>
      <c r="I165" s="99"/>
      <c r="J165" s="99"/>
      <c r="K165" s="99"/>
      <c r="L165" s="99"/>
      <c r="M165" s="94"/>
      <c r="N165" s="46">
        <f>Absentee!N156</f>
        <v>1</v>
      </c>
      <c r="O165" s="20"/>
      <c r="P165" s="13">
        <f>SUM(B165:O165)</f>
        <v>1</v>
      </c>
      <c r="Q165" s="6">
        <f>SUM(P165-N165)</f>
        <v>0</v>
      </c>
    </row>
    <row r="166" spans="1:17" ht="12.75">
      <c r="A166" s="19" t="s">
        <v>45</v>
      </c>
      <c r="B166" s="86"/>
      <c r="C166" s="15"/>
      <c r="D166" s="15"/>
      <c r="E166" s="15"/>
      <c r="F166" s="87"/>
      <c r="G166" s="51">
        <f>'JO-IN'!E109</f>
        <v>0</v>
      </c>
      <c r="H166" s="93"/>
      <c r="I166" s="99"/>
      <c r="J166" s="99"/>
      <c r="K166" s="99"/>
      <c r="L166" s="99"/>
      <c r="M166" s="94"/>
      <c r="N166" s="46">
        <f>Absentee!N157</f>
        <v>0</v>
      </c>
      <c r="O166" s="20"/>
      <c r="P166" s="13">
        <f>SUM(B166:O166)</f>
        <v>0</v>
      </c>
      <c r="Q166" s="6">
        <f>SUM(P166-N166)</f>
        <v>0</v>
      </c>
    </row>
    <row r="167" spans="1:17" ht="12.75">
      <c r="A167" s="19" t="s">
        <v>46</v>
      </c>
      <c r="B167" s="88"/>
      <c r="C167" s="89"/>
      <c r="D167" s="89"/>
      <c r="E167" s="89"/>
      <c r="F167" s="90"/>
      <c r="G167" s="51">
        <f>'JO-IN'!E110</f>
        <v>18</v>
      </c>
      <c r="H167" s="95"/>
      <c r="I167" s="100"/>
      <c r="J167" s="100"/>
      <c r="K167" s="100"/>
      <c r="L167" s="100"/>
      <c r="M167" s="96"/>
      <c r="N167" s="46">
        <f>Absentee!N158</f>
        <v>15</v>
      </c>
      <c r="O167" s="20"/>
      <c r="P167" s="13">
        <f>SUM(B167:O167)</f>
        <v>33</v>
      </c>
      <c r="Q167" s="6">
        <f>SUM(P167-N167)</f>
        <v>18</v>
      </c>
    </row>
    <row r="168" spans="1:17" ht="12.75">
      <c r="A168" s="33"/>
      <c r="B168" s="78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36"/>
      <c r="P168" s="190"/>
      <c r="Q168" s="29"/>
    </row>
    <row r="169" spans="1:16" ht="12.75">
      <c r="A169" s="56" t="s">
        <v>114</v>
      </c>
      <c r="B169" s="82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11"/>
      <c r="P169" s="191"/>
    </row>
    <row r="170" spans="1:17" ht="12.75">
      <c r="A170" s="57" t="s">
        <v>625</v>
      </c>
      <c r="B170" s="93"/>
      <c r="C170" s="99"/>
      <c r="D170" s="99"/>
      <c r="E170" s="99"/>
      <c r="F170" s="99"/>
      <c r="G170" s="41">
        <v>3</v>
      </c>
      <c r="H170" s="99"/>
      <c r="I170" s="99"/>
      <c r="J170" s="99"/>
      <c r="K170" s="99"/>
      <c r="L170" s="99"/>
      <c r="M170" s="99"/>
      <c r="N170" s="41">
        <f>Absentee!N159</f>
        <v>0</v>
      </c>
      <c r="O170" s="188"/>
      <c r="P170" s="13">
        <f>SUM(B170:O170)</f>
        <v>3</v>
      </c>
      <c r="Q170" s="6">
        <f>SUM(P170-N170)</f>
        <v>3</v>
      </c>
    </row>
    <row r="171" spans="1:17" ht="12.75">
      <c r="A171" s="57" t="s">
        <v>626</v>
      </c>
      <c r="B171" s="93"/>
      <c r="C171" s="99"/>
      <c r="D171" s="99"/>
      <c r="E171" s="99"/>
      <c r="F171" s="99"/>
      <c r="G171" s="41">
        <v>3</v>
      </c>
      <c r="H171" s="99"/>
      <c r="I171" s="99"/>
      <c r="J171" s="99"/>
      <c r="K171" s="99"/>
      <c r="L171" s="99"/>
      <c r="M171" s="99"/>
      <c r="N171" s="41">
        <f>Absentee!N160</f>
        <v>0</v>
      </c>
      <c r="O171" s="188"/>
      <c r="P171" s="13">
        <f>SUM(B171:O171)</f>
        <v>3</v>
      </c>
      <c r="Q171" s="6">
        <f>SUM(P171-N171)</f>
        <v>3</v>
      </c>
    </row>
    <row r="172" spans="1:17" ht="12.75">
      <c r="A172" s="19" t="s">
        <v>48</v>
      </c>
      <c r="B172" s="99"/>
      <c r="C172" s="99"/>
      <c r="D172" s="99"/>
      <c r="E172" s="99"/>
      <c r="F172" s="99"/>
      <c r="G172" s="41">
        <v>5</v>
      </c>
      <c r="H172" s="99"/>
      <c r="I172" s="99"/>
      <c r="J172" s="99"/>
      <c r="K172" s="99"/>
      <c r="L172" s="99"/>
      <c r="M172" s="99"/>
      <c r="N172" s="41">
        <f>Absentee!N161</f>
        <v>0</v>
      </c>
      <c r="O172" s="188"/>
      <c r="P172" s="13">
        <f>SUM(B172:O172)</f>
        <v>5</v>
      </c>
      <c r="Q172" s="6">
        <f>SUM(P172-N172)</f>
        <v>5</v>
      </c>
    </row>
    <row r="173" spans="1:17" ht="12.75">
      <c r="A173" s="19" t="s">
        <v>45</v>
      </c>
      <c r="B173" s="86"/>
      <c r="C173" s="15"/>
      <c r="D173" s="15"/>
      <c r="E173" s="15"/>
      <c r="F173" s="15"/>
      <c r="G173" s="41">
        <f>'JO-IN'!E114</f>
        <v>0</v>
      </c>
      <c r="H173" s="99"/>
      <c r="I173" s="99"/>
      <c r="J173" s="99"/>
      <c r="K173" s="99"/>
      <c r="L173" s="99"/>
      <c r="M173" s="99"/>
      <c r="N173" s="43">
        <f>Absentee!N162</f>
        <v>0</v>
      </c>
      <c r="O173" s="188"/>
      <c r="P173" s="13">
        <f>SUM(B173:O173)</f>
        <v>0</v>
      </c>
      <c r="Q173" s="6">
        <f>SUM(P173-N173)</f>
        <v>0</v>
      </c>
    </row>
    <row r="174" spans="1:17" ht="12.75">
      <c r="A174" s="19" t="s">
        <v>46</v>
      </c>
      <c r="B174" s="88"/>
      <c r="C174" s="89"/>
      <c r="D174" s="89"/>
      <c r="E174" s="89"/>
      <c r="F174" s="90"/>
      <c r="G174" s="51">
        <f>'JO-IN'!E115</f>
        <v>161</v>
      </c>
      <c r="H174" s="95"/>
      <c r="I174" s="100"/>
      <c r="J174" s="100"/>
      <c r="K174" s="100"/>
      <c r="L174" s="100"/>
      <c r="M174" s="96"/>
      <c r="N174" s="43">
        <f>Absentee!N163</f>
        <v>50</v>
      </c>
      <c r="O174" s="20"/>
      <c r="P174" s="13">
        <f>SUM(B174:O174)</f>
        <v>211</v>
      </c>
      <c r="Q174" s="6">
        <f>SUM(P174-N174)</f>
        <v>161</v>
      </c>
    </row>
    <row r="175" spans="1:17" ht="12.75">
      <c r="A175" s="33"/>
      <c r="B175" s="78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36"/>
      <c r="P175" s="190"/>
      <c r="Q175" s="29"/>
    </row>
    <row r="176" spans="1:16" ht="12.75">
      <c r="A176" s="56" t="s">
        <v>115</v>
      </c>
      <c r="B176" s="82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11"/>
      <c r="P176" s="191"/>
    </row>
    <row r="177" spans="1:17" ht="12.75">
      <c r="A177" s="57" t="s">
        <v>627</v>
      </c>
      <c r="B177" s="93"/>
      <c r="C177" s="99"/>
      <c r="D177" s="99"/>
      <c r="E177" s="99"/>
      <c r="F177" s="99"/>
      <c r="G177" s="41">
        <v>3</v>
      </c>
      <c r="H177" s="99"/>
      <c r="I177" s="99"/>
      <c r="J177" s="99"/>
      <c r="K177" s="99"/>
      <c r="L177" s="99"/>
      <c r="M177" s="99"/>
      <c r="N177" s="41">
        <v>0</v>
      </c>
      <c r="O177" s="11"/>
      <c r="P177" s="13">
        <f>SUM(B177:O177)</f>
        <v>3</v>
      </c>
      <c r="Q177" s="6">
        <f>SUM(P177-N177)</f>
        <v>3</v>
      </c>
    </row>
    <row r="178" spans="1:17" ht="12.75">
      <c r="A178" s="19" t="s">
        <v>48</v>
      </c>
      <c r="B178" s="99"/>
      <c r="C178" s="99"/>
      <c r="D178" s="99"/>
      <c r="E178" s="99"/>
      <c r="F178" s="99"/>
      <c r="G178" s="41">
        <v>1</v>
      </c>
      <c r="H178" s="99"/>
      <c r="I178" s="99"/>
      <c r="J178" s="99"/>
      <c r="K178" s="99"/>
      <c r="L178" s="99"/>
      <c r="M178" s="99"/>
      <c r="N178" s="41">
        <f>Absentee!N166</f>
        <v>0</v>
      </c>
      <c r="O178" s="188"/>
      <c r="P178" s="13">
        <f>SUM(B178:O178)</f>
        <v>1</v>
      </c>
      <c r="Q178" s="6">
        <f>SUM(P178-N178)</f>
        <v>1</v>
      </c>
    </row>
    <row r="179" spans="1:17" ht="12.75">
      <c r="A179" s="19" t="s">
        <v>45</v>
      </c>
      <c r="B179" s="86"/>
      <c r="C179" s="15"/>
      <c r="D179" s="15"/>
      <c r="E179" s="15"/>
      <c r="F179" s="15"/>
      <c r="G179" s="41">
        <f>'JO-IN'!E119</f>
        <v>0</v>
      </c>
      <c r="H179" s="99"/>
      <c r="I179" s="99"/>
      <c r="J179" s="99"/>
      <c r="K179" s="99"/>
      <c r="L179" s="99"/>
      <c r="M179" s="99"/>
      <c r="N179" s="43">
        <f>Absentee!N167</f>
        <v>0</v>
      </c>
      <c r="O179" s="188"/>
      <c r="P179" s="13">
        <f>SUM(B179:O179)</f>
        <v>0</v>
      </c>
      <c r="Q179" s="6">
        <f>SUM(P179-N179)</f>
        <v>0</v>
      </c>
    </row>
    <row r="180" spans="1:17" ht="12.75">
      <c r="A180" s="19" t="s">
        <v>46</v>
      </c>
      <c r="B180" s="88"/>
      <c r="C180" s="89"/>
      <c r="D180" s="89"/>
      <c r="E180" s="89"/>
      <c r="F180" s="90"/>
      <c r="G180" s="51">
        <f>'JO-IN'!E120</f>
        <v>82</v>
      </c>
      <c r="H180" s="95"/>
      <c r="I180" s="100"/>
      <c r="J180" s="100"/>
      <c r="K180" s="100"/>
      <c r="L180" s="100"/>
      <c r="M180" s="96"/>
      <c r="N180" s="43">
        <f>Absentee!N168</f>
        <v>25</v>
      </c>
      <c r="O180" s="20"/>
      <c r="P180" s="13">
        <f>SUM(B180:O180)</f>
        <v>107</v>
      </c>
      <c r="Q180" s="6">
        <f>SUM(P180-N180)</f>
        <v>82</v>
      </c>
    </row>
    <row r="181" spans="1:17" ht="12.75">
      <c r="A181" s="33"/>
      <c r="B181" s="78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36"/>
      <c r="P181" s="190"/>
      <c r="Q181" s="29"/>
    </row>
    <row r="182" spans="1:16" ht="12.75">
      <c r="A182" s="56" t="s">
        <v>116</v>
      </c>
      <c r="B182" s="82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11"/>
      <c r="P182" s="191"/>
    </row>
    <row r="183" spans="1:17" ht="12.75">
      <c r="A183" s="57" t="s">
        <v>117</v>
      </c>
      <c r="B183" s="83"/>
      <c r="C183" s="84"/>
      <c r="D183" s="85"/>
      <c r="E183" s="41">
        <f>'BL-LN'!E111</f>
        <v>43</v>
      </c>
      <c r="F183" s="91"/>
      <c r="G183" s="98"/>
      <c r="H183" s="98"/>
      <c r="I183" s="98"/>
      <c r="J183" s="98"/>
      <c r="K183" s="98"/>
      <c r="L183" s="98"/>
      <c r="M183" s="92"/>
      <c r="N183" s="43">
        <f>Absentee!N171</f>
        <v>13</v>
      </c>
      <c r="O183" s="20"/>
      <c r="P183" s="13">
        <f>SUM(B183:O183)</f>
        <v>56</v>
      </c>
      <c r="Q183" s="6">
        <f>SUM(P183-N183)</f>
        <v>43</v>
      </c>
    </row>
    <row r="184" spans="1:17" ht="12.75">
      <c r="A184" s="57" t="s">
        <v>628</v>
      </c>
      <c r="B184" s="86"/>
      <c r="C184" s="15"/>
      <c r="D184" s="87"/>
      <c r="E184" s="41">
        <v>3</v>
      </c>
      <c r="F184" s="93"/>
      <c r="G184" s="99"/>
      <c r="H184" s="99"/>
      <c r="I184" s="99"/>
      <c r="J184" s="99"/>
      <c r="K184" s="99"/>
      <c r="L184" s="99"/>
      <c r="M184" s="94"/>
      <c r="N184" s="43">
        <v>0</v>
      </c>
      <c r="O184" s="20"/>
      <c r="P184" s="13">
        <f>SUM(B184:O184)</f>
        <v>3</v>
      </c>
      <c r="Q184" s="6">
        <f>SUM(P184-N184)</f>
        <v>3</v>
      </c>
    </row>
    <row r="185" spans="1:17" ht="12.75">
      <c r="A185" s="19" t="s">
        <v>48</v>
      </c>
      <c r="B185" s="86"/>
      <c r="C185" s="15"/>
      <c r="D185" s="87"/>
      <c r="E185" s="41">
        <v>1</v>
      </c>
      <c r="F185" s="93"/>
      <c r="G185" s="99"/>
      <c r="H185" s="99"/>
      <c r="I185" s="99"/>
      <c r="J185" s="99"/>
      <c r="K185" s="99"/>
      <c r="L185" s="99"/>
      <c r="M185" s="94"/>
      <c r="N185" s="43">
        <f>Absentee!N172</f>
        <v>0</v>
      </c>
      <c r="O185" s="20"/>
      <c r="P185" s="13">
        <f>SUM(B185:O185)</f>
        <v>1</v>
      </c>
      <c r="Q185" s="6">
        <f>SUM(P185-N185)</f>
        <v>1</v>
      </c>
    </row>
    <row r="186" spans="1:17" ht="12.75">
      <c r="A186" s="19" t="s">
        <v>45</v>
      </c>
      <c r="B186" s="86"/>
      <c r="C186" s="15"/>
      <c r="D186" s="87"/>
      <c r="E186" s="41">
        <f>'BL-LN'!E113</f>
        <v>0</v>
      </c>
      <c r="F186" s="93"/>
      <c r="G186" s="99"/>
      <c r="H186" s="99"/>
      <c r="I186" s="99"/>
      <c r="J186" s="99"/>
      <c r="K186" s="99"/>
      <c r="L186" s="99"/>
      <c r="M186" s="94"/>
      <c r="N186" s="43">
        <f>Absentee!N173</f>
        <v>0</v>
      </c>
      <c r="O186" s="20"/>
      <c r="P186" s="13">
        <f>SUM(B186:O186)</f>
        <v>0</v>
      </c>
      <c r="Q186" s="6">
        <f>SUM(P186-N186)</f>
        <v>0</v>
      </c>
    </row>
    <row r="187" spans="1:17" ht="12.75">
      <c r="A187" s="19" t="s">
        <v>46</v>
      </c>
      <c r="B187" s="88"/>
      <c r="C187" s="89"/>
      <c r="D187" s="90"/>
      <c r="E187" s="41">
        <f>'BL-LN'!E114</f>
        <v>49</v>
      </c>
      <c r="F187" s="95"/>
      <c r="G187" s="100"/>
      <c r="H187" s="100"/>
      <c r="I187" s="100"/>
      <c r="J187" s="100"/>
      <c r="K187" s="100"/>
      <c r="L187" s="100"/>
      <c r="M187" s="96"/>
      <c r="N187" s="43">
        <f>Absentee!N174</f>
        <v>15</v>
      </c>
      <c r="O187" s="20"/>
      <c r="P187" s="13">
        <f>SUM(B187:O187)</f>
        <v>64</v>
      </c>
      <c r="Q187" s="6">
        <f>SUM(P187-N187)</f>
        <v>49</v>
      </c>
    </row>
    <row r="188" spans="1:17" ht="12.75">
      <c r="A188" s="33"/>
      <c r="B188" s="78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36"/>
      <c r="P188" s="190"/>
      <c r="Q188" s="29"/>
    </row>
    <row r="189" spans="1:16" ht="12.75">
      <c r="A189" s="56" t="s">
        <v>118</v>
      </c>
      <c r="B189" s="82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11"/>
      <c r="P189" s="191"/>
    </row>
    <row r="190" spans="1:17" ht="12.75">
      <c r="A190" s="57" t="s">
        <v>629</v>
      </c>
      <c r="B190" s="93"/>
      <c r="C190" s="99"/>
      <c r="D190" s="99"/>
      <c r="E190" s="41">
        <v>3</v>
      </c>
      <c r="F190" s="99"/>
      <c r="G190" s="99"/>
      <c r="H190" s="99"/>
      <c r="I190" s="99"/>
      <c r="J190" s="99"/>
      <c r="K190" s="99"/>
      <c r="L190" s="99"/>
      <c r="M190" s="99"/>
      <c r="N190" s="41">
        <v>0</v>
      </c>
      <c r="O190" s="11"/>
      <c r="P190" s="13">
        <f>SUM(B190:O190)</f>
        <v>3</v>
      </c>
      <c r="Q190" s="6">
        <f>SUM(P190-N190)</f>
        <v>3</v>
      </c>
    </row>
    <row r="191" spans="1:17" ht="12.75">
      <c r="A191" s="19" t="s">
        <v>48</v>
      </c>
      <c r="B191" s="15"/>
      <c r="C191" s="15"/>
      <c r="D191" s="15"/>
      <c r="E191" s="41">
        <v>0</v>
      </c>
      <c r="F191" s="99"/>
      <c r="G191" s="99"/>
      <c r="H191" s="99"/>
      <c r="I191" s="99"/>
      <c r="J191" s="99"/>
      <c r="K191" s="99"/>
      <c r="L191" s="99"/>
      <c r="M191" s="99"/>
      <c r="N191" s="43">
        <f>Absentee!N177</f>
        <v>0</v>
      </c>
      <c r="O191" s="188"/>
      <c r="P191" s="13">
        <f>SUM(B191:O191)</f>
        <v>0</v>
      </c>
      <c r="Q191" s="6">
        <f>SUM(P191-N191)</f>
        <v>0</v>
      </c>
    </row>
    <row r="192" spans="1:17" ht="12.75">
      <c r="A192" s="19" t="s">
        <v>45</v>
      </c>
      <c r="B192" s="86"/>
      <c r="C192" s="15"/>
      <c r="D192" s="15"/>
      <c r="E192" s="41">
        <f>'BL-LN'!E118</f>
        <v>0</v>
      </c>
      <c r="F192" s="99"/>
      <c r="G192" s="99"/>
      <c r="H192" s="99"/>
      <c r="I192" s="99"/>
      <c r="J192" s="99"/>
      <c r="K192" s="99"/>
      <c r="L192" s="99"/>
      <c r="M192" s="99"/>
      <c r="N192" s="43">
        <f>Absentee!N178</f>
        <v>0</v>
      </c>
      <c r="O192" s="188"/>
      <c r="P192" s="13">
        <f>SUM(B192:O192)</f>
        <v>0</v>
      </c>
      <c r="Q192" s="6">
        <f>SUM(P192-N192)</f>
        <v>0</v>
      </c>
    </row>
    <row r="193" spans="1:17" ht="12.75">
      <c r="A193" s="19" t="s">
        <v>46</v>
      </c>
      <c r="B193" s="88"/>
      <c r="C193" s="89"/>
      <c r="D193" s="89"/>
      <c r="E193" s="41">
        <f>'BL-LN'!E119</f>
        <v>45</v>
      </c>
      <c r="F193" s="100"/>
      <c r="G193" s="100"/>
      <c r="H193" s="100"/>
      <c r="I193" s="100"/>
      <c r="J193" s="100"/>
      <c r="K193" s="100"/>
      <c r="L193" s="100"/>
      <c r="M193" s="96"/>
      <c r="N193" s="43">
        <f>Absentee!N179</f>
        <v>14</v>
      </c>
      <c r="O193" s="20"/>
      <c r="P193" s="13">
        <f>SUM(B193:O193)</f>
        <v>59</v>
      </c>
      <c r="Q193" s="6">
        <f>SUM(P193-N193)</f>
        <v>45</v>
      </c>
    </row>
    <row r="194" spans="1:17" ht="12.75">
      <c r="A194" s="33"/>
      <c r="B194" s="78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36"/>
      <c r="P194" s="190"/>
      <c r="Q194" s="29"/>
    </row>
    <row r="195" spans="1:16" ht="12.75">
      <c r="A195" s="56" t="s">
        <v>119</v>
      </c>
      <c r="B195" s="82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11"/>
      <c r="P195" s="191"/>
    </row>
    <row r="196" spans="1:17" ht="12.75">
      <c r="A196" s="57" t="s">
        <v>630</v>
      </c>
      <c r="B196" s="93"/>
      <c r="C196" s="99"/>
      <c r="D196" s="99"/>
      <c r="E196" s="99"/>
      <c r="F196" s="99"/>
      <c r="G196" s="99"/>
      <c r="H196" s="41">
        <v>3</v>
      </c>
      <c r="I196" s="99"/>
      <c r="J196" s="99"/>
      <c r="K196" s="99"/>
      <c r="L196" s="99"/>
      <c r="M196" s="99"/>
      <c r="N196" s="41">
        <v>3</v>
      </c>
      <c r="O196" s="11"/>
      <c r="P196" s="13">
        <f>SUM(B196:O196)</f>
        <v>6</v>
      </c>
      <c r="Q196" s="6">
        <f>SUM(P196-N196)</f>
        <v>3</v>
      </c>
    </row>
    <row r="197" spans="1:17" ht="12.75">
      <c r="A197" s="19" t="s">
        <v>48</v>
      </c>
      <c r="B197" s="15"/>
      <c r="C197" s="15"/>
      <c r="D197" s="15"/>
      <c r="E197" s="15"/>
      <c r="F197" s="15"/>
      <c r="G197" s="15"/>
      <c r="H197" s="41">
        <v>6</v>
      </c>
      <c r="I197" s="99"/>
      <c r="J197" s="99"/>
      <c r="K197" s="99"/>
      <c r="L197" s="99"/>
      <c r="M197" s="99"/>
      <c r="N197" s="43">
        <v>2</v>
      </c>
      <c r="O197" s="188"/>
      <c r="P197" s="13">
        <f>SUM(B197:O197)</f>
        <v>8</v>
      </c>
      <c r="Q197" s="6">
        <f>SUM(P197-N197)</f>
        <v>6</v>
      </c>
    </row>
    <row r="198" spans="1:17" ht="12.75">
      <c r="A198" s="19" t="s">
        <v>45</v>
      </c>
      <c r="B198" s="86"/>
      <c r="C198" s="15"/>
      <c r="D198" s="15"/>
      <c r="E198" s="15"/>
      <c r="F198" s="15"/>
      <c r="G198" s="15"/>
      <c r="H198" s="41">
        <f>'PS-FR'!E112</f>
        <v>0</v>
      </c>
      <c r="I198" s="99"/>
      <c r="J198" s="99"/>
      <c r="K198" s="99"/>
      <c r="L198" s="99"/>
      <c r="M198" s="94"/>
      <c r="N198" s="43">
        <f>Absentee!N183</f>
        <v>0</v>
      </c>
      <c r="O198" s="20"/>
      <c r="P198" s="13">
        <f>SUM(B198:O198)</f>
        <v>0</v>
      </c>
      <c r="Q198" s="6">
        <f>SUM(P198-N198)</f>
        <v>0</v>
      </c>
    </row>
    <row r="199" spans="1:17" ht="12.75">
      <c r="A199" s="19" t="s">
        <v>46</v>
      </c>
      <c r="B199" s="88"/>
      <c r="C199" s="89"/>
      <c r="D199" s="89"/>
      <c r="E199" s="89"/>
      <c r="F199" s="89"/>
      <c r="G199" s="90"/>
      <c r="H199" s="41">
        <f>'PS-FR'!E113</f>
        <v>93</v>
      </c>
      <c r="I199" s="95"/>
      <c r="J199" s="100"/>
      <c r="K199" s="100"/>
      <c r="L199" s="100"/>
      <c r="M199" s="96"/>
      <c r="N199" s="43">
        <f>Absentee!N184</f>
        <v>70</v>
      </c>
      <c r="O199" s="20"/>
      <c r="P199" s="13">
        <f>SUM(B199:O199)</f>
        <v>163</v>
      </c>
      <c r="Q199" s="6">
        <f>SUM(P199-N199)</f>
        <v>93</v>
      </c>
    </row>
    <row r="200" spans="1:17" ht="12.75">
      <c r="A200" s="33"/>
      <c r="B200" s="78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36"/>
      <c r="P200" s="190"/>
      <c r="Q200" s="29"/>
    </row>
    <row r="201" spans="1:16" ht="12.75">
      <c r="A201" s="56" t="s">
        <v>120</v>
      </c>
      <c r="B201" s="82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11"/>
      <c r="P201" s="191"/>
    </row>
    <row r="202" spans="1:17" ht="12.75">
      <c r="A202" s="57" t="s">
        <v>631</v>
      </c>
      <c r="B202" s="93"/>
      <c r="C202" s="99"/>
      <c r="D202" s="99"/>
      <c r="E202" s="99"/>
      <c r="F202" s="99"/>
      <c r="G202" s="99"/>
      <c r="H202" s="41">
        <v>2</v>
      </c>
      <c r="I202" s="99"/>
      <c r="J202" s="99"/>
      <c r="K202" s="99"/>
      <c r="L202" s="99"/>
      <c r="M202" s="99"/>
      <c r="N202" s="41">
        <v>0</v>
      </c>
      <c r="O202" s="11"/>
      <c r="P202" s="13">
        <f>SUM(B202:O202)</f>
        <v>2</v>
      </c>
      <c r="Q202" s="6">
        <f>SUM(P202-N202)</f>
        <v>2</v>
      </c>
    </row>
    <row r="203" spans="1:17" ht="12.75">
      <c r="A203" s="19" t="s">
        <v>48</v>
      </c>
      <c r="B203" s="15"/>
      <c r="C203" s="15"/>
      <c r="D203" s="15"/>
      <c r="E203" s="15"/>
      <c r="F203" s="15"/>
      <c r="G203" s="15"/>
      <c r="H203" s="41">
        <v>2</v>
      </c>
      <c r="I203" s="99"/>
      <c r="J203" s="99"/>
      <c r="K203" s="99"/>
      <c r="L203" s="99"/>
      <c r="M203" s="99"/>
      <c r="N203" s="43">
        <f>Absentee!N187</f>
        <v>1</v>
      </c>
      <c r="O203" s="188"/>
      <c r="P203" s="13">
        <f>SUM(B203:O203)</f>
        <v>3</v>
      </c>
      <c r="Q203" s="6">
        <f>SUM(P203-N203)</f>
        <v>2</v>
      </c>
    </row>
    <row r="204" spans="1:17" ht="12.75">
      <c r="A204" s="19" t="s">
        <v>45</v>
      </c>
      <c r="B204" s="86"/>
      <c r="C204" s="15"/>
      <c r="D204" s="15"/>
      <c r="E204" s="15"/>
      <c r="F204" s="15"/>
      <c r="G204" s="15"/>
      <c r="H204" s="41">
        <f>'PS-FR'!E117</f>
        <v>0</v>
      </c>
      <c r="I204" s="99"/>
      <c r="J204" s="99"/>
      <c r="K204" s="99"/>
      <c r="L204" s="99"/>
      <c r="M204" s="99"/>
      <c r="N204" s="43">
        <f>Absentee!N188</f>
        <v>0</v>
      </c>
      <c r="O204" s="188"/>
      <c r="P204" s="13">
        <f>SUM(B204:O204)</f>
        <v>0</v>
      </c>
      <c r="Q204" s="6">
        <f>SUM(P204-N204)</f>
        <v>0</v>
      </c>
    </row>
    <row r="205" spans="1:17" ht="12.75">
      <c r="A205" s="19" t="s">
        <v>46</v>
      </c>
      <c r="B205" s="88"/>
      <c r="C205" s="89"/>
      <c r="D205" s="89"/>
      <c r="E205" s="89"/>
      <c r="F205" s="89"/>
      <c r="G205" s="90"/>
      <c r="H205" s="41">
        <f>'PS-FR'!E118</f>
        <v>98</v>
      </c>
      <c r="I205" s="95"/>
      <c r="J205" s="100"/>
      <c r="K205" s="100"/>
      <c r="L205" s="100"/>
      <c r="M205" s="96"/>
      <c r="N205" s="43">
        <f>Absentee!N189</f>
        <v>74</v>
      </c>
      <c r="O205" s="20"/>
      <c r="P205" s="13">
        <f>SUM(B205:O205)</f>
        <v>172</v>
      </c>
      <c r="Q205" s="6">
        <f>SUM(P205-N205)</f>
        <v>98</v>
      </c>
    </row>
    <row r="206" spans="1:17" ht="12.75">
      <c r="A206" s="33"/>
      <c r="B206" s="78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36"/>
      <c r="P206" s="190"/>
      <c r="Q206" s="29"/>
    </row>
    <row r="207" spans="1:16" ht="12.75">
      <c r="A207" s="56" t="s">
        <v>184</v>
      </c>
      <c r="B207" s="82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11"/>
      <c r="P207" s="191"/>
    </row>
    <row r="208" spans="1:17" ht="12.75">
      <c r="A208" s="57" t="s">
        <v>632</v>
      </c>
      <c r="B208" s="93"/>
      <c r="C208" s="99"/>
      <c r="D208" s="99"/>
      <c r="E208" s="99"/>
      <c r="F208" s="99"/>
      <c r="G208" s="99"/>
      <c r="H208" s="41">
        <v>1</v>
      </c>
      <c r="I208" s="99"/>
      <c r="J208" s="99"/>
      <c r="K208" s="99"/>
      <c r="L208" s="99"/>
      <c r="M208" s="99"/>
      <c r="N208" s="41">
        <v>2</v>
      </c>
      <c r="O208" s="11"/>
      <c r="P208" s="13">
        <f>SUM(B208:O208)</f>
        <v>3</v>
      </c>
      <c r="Q208" s="6">
        <f>SUM(P208-N208)</f>
        <v>1</v>
      </c>
    </row>
    <row r="209" spans="1:17" ht="12.75">
      <c r="A209" s="19" t="s">
        <v>48</v>
      </c>
      <c r="B209" s="15"/>
      <c r="C209" s="15"/>
      <c r="D209" s="15"/>
      <c r="E209" s="15"/>
      <c r="F209" s="15"/>
      <c r="G209" s="15"/>
      <c r="H209" s="41">
        <v>4</v>
      </c>
      <c r="I209" s="99"/>
      <c r="J209" s="99"/>
      <c r="K209" s="99"/>
      <c r="L209" s="99"/>
      <c r="M209" s="99"/>
      <c r="N209" s="43">
        <v>1</v>
      </c>
      <c r="O209" s="188"/>
      <c r="P209" s="13">
        <f>SUM(B209:O209)</f>
        <v>5</v>
      </c>
      <c r="Q209" s="6">
        <f>SUM(P209-N209)</f>
        <v>4</v>
      </c>
    </row>
    <row r="210" spans="1:17" ht="12.75">
      <c r="A210" s="19" t="s">
        <v>45</v>
      </c>
      <c r="B210" s="86"/>
      <c r="C210" s="15"/>
      <c r="D210" s="15"/>
      <c r="E210" s="15"/>
      <c r="F210" s="15"/>
      <c r="G210" s="15"/>
      <c r="H210" s="41">
        <f>'PS-FR'!E122</f>
        <v>0</v>
      </c>
      <c r="I210" s="99"/>
      <c r="J210" s="99"/>
      <c r="K210" s="99"/>
      <c r="L210" s="99"/>
      <c r="M210" s="99"/>
      <c r="N210" s="43">
        <f>Absentee!N193</f>
        <v>0</v>
      </c>
      <c r="O210" s="188"/>
      <c r="P210" s="13">
        <f>SUM(B210:O210)</f>
        <v>0</v>
      </c>
      <c r="Q210" s="6">
        <f>SUM(P210-N210)</f>
        <v>0</v>
      </c>
    </row>
    <row r="211" spans="1:17" ht="12.75">
      <c r="A211" s="19" t="s">
        <v>46</v>
      </c>
      <c r="B211" s="88"/>
      <c r="C211" s="89"/>
      <c r="D211" s="89"/>
      <c r="E211" s="89"/>
      <c r="F211" s="89"/>
      <c r="G211" s="90"/>
      <c r="H211" s="41">
        <f>'PS-FR'!E123</f>
        <v>97</v>
      </c>
      <c r="I211" s="95"/>
      <c r="J211" s="100"/>
      <c r="K211" s="100"/>
      <c r="L211" s="100"/>
      <c r="M211" s="96"/>
      <c r="N211" s="43">
        <f>Absentee!N194</f>
        <v>72</v>
      </c>
      <c r="O211" s="20"/>
      <c r="P211" s="13">
        <f>SUM(B211:O211)</f>
        <v>169</v>
      </c>
      <c r="Q211" s="6">
        <f>SUM(P211-N211)</f>
        <v>97</v>
      </c>
    </row>
    <row r="212" spans="1:17" ht="12.75">
      <c r="A212" s="33"/>
      <c r="B212" s="78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36"/>
      <c r="P212" s="190"/>
      <c r="Q212" s="29"/>
    </row>
    <row r="213" spans="1:16" ht="12.75">
      <c r="A213" s="56" t="s">
        <v>121</v>
      </c>
      <c r="B213" s="82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11"/>
      <c r="P213" s="191"/>
    </row>
    <row r="214" spans="1:17" ht="12.75">
      <c r="A214" s="19" t="s">
        <v>122</v>
      </c>
      <c r="B214" s="83"/>
      <c r="C214" s="84"/>
      <c r="D214" s="84"/>
      <c r="E214" s="84"/>
      <c r="F214" s="84"/>
      <c r="G214" s="84"/>
      <c r="H214" s="84"/>
      <c r="I214" s="84"/>
      <c r="J214" s="85"/>
      <c r="K214" s="51">
        <f>'VM-DG-SH'!E106</f>
        <v>32</v>
      </c>
      <c r="L214" s="91"/>
      <c r="M214" s="92"/>
      <c r="N214" s="46">
        <f>Absentee!N197</f>
        <v>27</v>
      </c>
      <c r="O214" s="20"/>
      <c r="P214" s="13">
        <f>SUM(B214:O214)</f>
        <v>59</v>
      </c>
      <c r="Q214" s="6">
        <f>SUM(P214-N214)</f>
        <v>32</v>
      </c>
    </row>
    <row r="215" spans="1:17" ht="12.75">
      <c r="A215" s="19" t="s">
        <v>48</v>
      </c>
      <c r="B215" s="86"/>
      <c r="C215" s="15"/>
      <c r="D215" s="15"/>
      <c r="E215" s="15"/>
      <c r="F215" s="15"/>
      <c r="G215" s="15"/>
      <c r="H215" s="15"/>
      <c r="I215" s="15"/>
      <c r="J215" s="87"/>
      <c r="K215" s="51">
        <f>'VM-DG-SH'!E107</f>
        <v>1</v>
      </c>
      <c r="L215" s="93"/>
      <c r="M215" s="94"/>
      <c r="N215" s="46">
        <f>Absentee!N198</f>
        <v>0</v>
      </c>
      <c r="O215" s="20"/>
      <c r="P215" s="13">
        <f>SUM(B215:O215)</f>
        <v>1</v>
      </c>
      <c r="Q215" s="6">
        <f>SUM(P215-N215)</f>
        <v>1</v>
      </c>
    </row>
    <row r="216" spans="1:17" ht="12.75">
      <c r="A216" s="19" t="s">
        <v>45</v>
      </c>
      <c r="B216" s="86"/>
      <c r="C216" s="15"/>
      <c r="D216" s="15"/>
      <c r="E216" s="15"/>
      <c r="F216" s="15"/>
      <c r="G216" s="15"/>
      <c r="H216" s="15"/>
      <c r="I216" s="15"/>
      <c r="J216" s="87"/>
      <c r="K216" s="51">
        <f>'VM-DG-SH'!E108</f>
        <v>0</v>
      </c>
      <c r="L216" s="93"/>
      <c r="M216" s="94"/>
      <c r="N216" s="46">
        <f>Absentee!N199</f>
        <v>0</v>
      </c>
      <c r="O216" s="20"/>
      <c r="P216" s="13">
        <f>SUM(B216:O216)</f>
        <v>0</v>
      </c>
      <c r="Q216" s="6">
        <f>SUM(P216-N216)</f>
        <v>0</v>
      </c>
    </row>
    <row r="217" spans="1:17" ht="12.75">
      <c r="A217" s="19" t="s">
        <v>46</v>
      </c>
      <c r="B217" s="88"/>
      <c r="C217" s="89"/>
      <c r="D217" s="89"/>
      <c r="E217" s="89"/>
      <c r="F217" s="89"/>
      <c r="G217" s="89"/>
      <c r="H217" s="89"/>
      <c r="I217" s="89"/>
      <c r="J217" s="90"/>
      <c r="K217" s="51">
        <f>'VM-DG-SH'!E109</f>
        <v>21</v>
      </c>
      <c r="L217" s="95"/>
      <c r="M217" s="96"/>
      <c r="N217" s="46">
        <f>Absentee!N200</f>
        <v>7</v>
      </c>
      <c r="O217" s="20"/>
      <c r="P217" s="13">
        <f>SUM(B217:O217)</f>
        <v>28</v>
      </c>
      <c r="Q217" s="6">
        <f>SUM(P217-N217)</f>
        <v>21</v>
      </c>
    </row>
    <row r="218" spans="1:17" ht="12.75">
      <c r="A218" s="33"/>
      <c r="B218" s="78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36"/>
      <c r="P218" s="190"/>
      <c r="Q218" s="29"/>
    </row>
    <row r="219" spans="1:16" ht="12.75">
      <c r="A219" s="56" t="s">
        <v>123</v>
      </c>
      <c r="B219" s="82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11"/>
      <c r="P219" s="191"/>
    </row>
    <row r="220" spans="1:17" ht="12.75">
      <c r="A220" s="57" t="s">
        <v>633</v>
      </c>
      <c r="B220" s="93"/>
      <c r="C220" s="99"/>
      <c r="D220" s="99"/>
      <c r="E220" s="99"/>
      <c r="F220" s="99"/>
      <c r="G220" s="99"/>
      <c r="H220" s="99"/>
      <c r="I220" s="99"/>
      <c r="J220" s="99"/>
      <c r="K220" s="41">
        <v>1</v>
      </c>
      <c r="L220" s="99"/>
      <c r="M220" s="99"/>
      <c r="N220" s="41">
        <v>0</v>
      </c>
      <c r="O220" s="11"/>
      <c r="P220" s="13">
        <f>SUM(B220:O220)</f>
        <v>1</v>
      </c>
      <c r="Q220" s="6">
        <f>SUM(P220-N220)</f>
        <v>1</v>
      </c>
    </row>
    <row r="221" spans="1:17" ht="12.75">
      <c r="A221" s="19" t="s">
        <v>48</v>
      </c>
      <c r="B221" s="99"/>
      <c r="C221" s="99"/>
      <c r="D221" s="99"/>
      <c r="E221" s="99"/>
      <c r="F221" s="99"/>
      <c r="G221" s="99"/>
      <c r="H221" s="99"/>
      <c r="I221" s="99"/>
      <c r="J221" s="99"/>
      <c r="K221" s="41">
        <v>0</v>
      </c>
      <c r="L221" s="99"/>
      <c r="M221" s="99"/>
      <c r="N221" s="41">
        <f>Absentee!N203</f>
        <v>4</v>
      </c>
      <c r="O221" s="188"/>
      <c r="P221" s="13">
        <f>SUM(B221:O221)</f>
        <v>4</v>
      </c>
      <c r="Q221" s="6">
        <f>SUM(P221-N221)</f>
        <v>0</v>
      </c>
    </row>
    <row r="222" spans="1:17" ht="12.75">
      <c r="A222" s="19" t="s">
        <v>45</v>
      </c>
      <c r="B222" s="86"/>
      <c r="C222" s="15"/>
      <c r="D222" s="15"/>
      <c r="E222" s="15"/>
      <c r="F222" s="15"/>
      <c r="G222" s="15"/>
      <c r="H222" s="15"/>
      <c r="I222" s="15"/>
      <c r="J222" s="15"/>
      <c r="K222" s="41">
        <f>'VM-DG-SH'!E113</f>
        <v>0</v>
      </c>
      <c r="L222" s="99"/>
      <c r="M222" s="94"/>
      <c r="N222" s="43">
        <f>Absentee!N204</f>
        <v>0</v>
      </c>
      <c r="O222" s="20"/>
      <c r="P222" s="13">
        <f>SUM(B222:O222)</f>
        <v>0</v>
      </c>
      <c r="Q222" s="6">
        <f>SUM(P222-N222)</f>
        <v>0</v>
      </c>
    </row>
    <row r="223" spans="1:17" ht="12.75">
      <c r="A223" s="19" t="s">
        <v>46</v>
      </c>
      <c r="B223" s="88"/>
      <c r="C223" s="89"/>
      <c r="D223" s="89"/>
      <c r="E223" s="89"/>
      <c r="F223" s="89"/>
      <c r="G223" s="89"/>
      <c r="H223" s="89"/>
      <c r="I223" s="89"/>
      <c r="J223" s="89"/>
      <c r="K223" s="41">
        <f>'VM-DG-SH'!E114</f>
        <v>53</v>
      </c>
      <c r="L223" s="100"/>
      <c r="M223" s="96"/>
      <c r="N223" s="43">
        <f>Absentee!N205</f>
        <v>30</v>
      </c>
      <c r="O223" s="20"/>
      <c r="P223" s="13">
        <f>SUM(B223:O223)</f>
        <v>83</v>
      </c>
      <c r="Q223" s="6">
        <f>SUM(P223-N223)</f>
        <v>53</v>
      </c>
    </row>
    <row r="224" spans="1:17" ht="12.75">
      <c r="A224" s="33"/>
      <c r="B224" s="78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36"/>
      <c r="P224" s="190"/>
      <c r="Q224" s="29"/>
    </row>
    <row r="225" spans="1:16" ht="12.75">
      <c r="A225" s="56" t="s">
        <v>124</v>
      </c>
      <c r="B225" s="82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11"/>
      <c r="P225" s="191"/>
    </row>
    <row r="226" spans="1:17" ht="12.75">
      <c r="A226" s="57" t="s">
        <v>634</v>
      </c>
      <c r="B226" s="93"/>
      <c r="C226" s="99"/>
      <c r="D226" s="99"/>
      <c r="E226" s="99"/>
      <c r="F226" s="99"/>
      <c r="G226" s="99"/>
      <c r="H226" s="99"/>
      <c r="I226" s="41">
        <v>1</v>
      </c>
      <c r="J226" s="99"/>
      <c r="K226" s="99"/>
      <c r="L226" s="99"/>
      <c r="M226" s="99"/>
      <c r="N226" s="41">
        <v>0</v>
      </c>
      <c r="O226" s="11"/>
      <c r="P226" s="13">
        <f>SUM(B226:O226)</f>
        <v>1</v>
      </c>
      <c r="Q226" s="6">
        <f>SUM(P226-N226)</f>
        <v>1</v>
      </c>
    </row>
    <row r="227" spans="1:17" ht="12.75">
      <c r="A227" s="19" t="s">
        <v>48</v>
      </c>
      <c r="B227" s="15"/>
      <c r="C227" s="15"/>
      <c r="D227" s="15"/>
      <c r="E227" s="15"/>
      <c r="F227" s="15"/>
      <c r="G227" s="15"/>
      <c r="H227" s="15"/>
      <c r="I227" s="41">
        <v>4</v>
      </c>
      <c r="J227" s="99"/>
      <c r="K227" s="99"/>
      <c r="L227" s="99"/>
      <c r="M227" s="99"/>
      <c r="N227" s="43">
        <f>Absentee!N208</f>
        <v>1</v>
      </c>
      <c r="O227" s="188"/>
      <c r="P227" s="13">
        <f>SUM(B227:O227)</f>
        <v>5</v>
      </c>
      <c r="Q227" s="6">
        <f>SUM(P227-N227)</f>
        <v>4</v>
      </c>
    </row>
    <row r="228" spans="1:17" ht="12.75">
      <c r="A228" s="19" t="s">
        <v>45</v>
      </c>
      <c r="B228" s="86"/>
      <c r="C228" s="15"/>
      <c r="D228" s="15"/>
      <c r="E228" s="15"/>
      <c r="F228" s="15"/>
      <c r="G228" s="15"/>
      <c r="H228" s="15"/>
      <c r="I228" s="41">
        <f>'TY-CH'!E115</f>
        <v>0</v>
      </c>
      <c r="J228" s="99"/>
      <c r="K228" s="99"/>
      <c r="L228" s="99"/>
      <c r="M228" s="94"/>
      <c r="N228" s="43">
        <f>Absentee!N209</f>
        <v>0</v>
      </c>
      <c r="O228" s="20"/>
      <c r="P228" s="13">
        <f>SUM(B228:O228)</f>
        <v>0</v>
      </c>
      <c r="Q228" s="6">
        <f>SUM(P228-N228)</f>
        <v>0</v>
      </c>
    </row>
    <row r="229" spans="1:17" ht="12.75">
      <c r="A229" s="19" t="s">
        <v>46</v>
      </c>
      <c r="B229" s="88"/>
      <c r="C229" s="89"/>
      <c r="D229" s="89"/>
      <c r="E229" s="89"/>
      <c r="F229" s="89"/>
      <c r="G229" s="89"/>
      <c r="H229" s="90"/>
      <c r="I229" s="41">
        <f>'TY-CH'!E116</f>
        <v>64</v>
      </c>
      <c r="J229" s="95"/>
      <c r="K229" s="100"/>
      <c r="L229" s="100"/>
      <c r="M229" s="96"/>
      <c r="N229" s="43">
        <f>Absentee!N210</f>
        <v>35</v>
      </c>
      <c r="O229" s="20"/>
      <c r="P229" s="13">
        <f>SUM(B229:O229)</f>
        <v>99</v>
      </c>
      <c r="Q229" s="6">
        <f>SUM(P229-N229)</f>
        <v>64</v>
      </c>
    </row>
    <row r="230" spans="1:17" ht="12.75">
      <c r="A230" s="33"/>
      <c r="B230" s="78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36"/>
      <c r="P230" s="190"/>
      <c r="Q230" s="29"/>
    </row>
    <row r="231" spans="1:16" ht="12.75">
      <c r="A231" s="56" t="s">
        <v>125</v>
      </c>
      <c r="B231" s="82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11"/>
      <c r="P231" s="191"/>
    </row>
    <row r="232" spans="1:17" ht="12.75">
      <c r="A232" s="19" t="s">
        <v>126</v>
      </c>
      <c r="B232" s="83"/>
      <c r="C232" s="84"/>
      <c r="D232" s="84"/>
      <c r="E232" s="84"/>
      <c r="F232" s="84"/>
      <c r="G232" s="84"/>
      <c r="H232" s="84"/>
      <c r="I232" s="85"/>
      <c r="J232" s="51">
        <f>'UN-UD'!E101</f>
        <v>78</v>
      </c>
      <c r="K232" s="91"/>
      <c r="L232" s="98"/>
      <c r="M232" s="92"/>
      <c r="N232" s="46">
        <f>Absentee!N213</f>
        <v>28</v>
      </c>
      <c r="O232" s="20"/>
      <c r="P232" s="13">
        <f>SUM(B232:O232)</f>
        <v>106</v>
      </c>
      <c r="Q232" s="6">
        <f>SUM(P232-N232)</f>
        <v>78</v>
      </c>
    </row>
    <row r="233" spans="1:17" ht="12.75">
      <c r="A233" s="19" t="s">
        <v>48</v>
      </c>
      <c r="B233" s="86"/>
      <c r="C233" s="15"/>
      <c r="D233" s="15"/>
      <c r="E233" s="15"/>
      <c r="F233" s="15"/>
      <c r="G233" s="15"/>
      <c r="H233" s="15"/>
      <c r="I233" s="87"/>
      <c r="J233" s="51">
        <f>'UN-UD'!E102</f>
        <v>0</v>
      </c>
      <c r="K233" s="93"/>
      <c r="L233" s="99"/>
      <c r="M233" s="94"/>
      <c r="N233" s="46">
        <f>Absentee!N214</f>
        <v>0</v>
      </c>
      <c r="O233" s="20"/>
      <c r="P233" s="13">
        <f>SUM(B233:O233)</f>
        <v>0</v>
      </c>
      <c r="Q233" s="6">
        <f>SUM(P233-N233)</f>
        <v>0</v>
      </c>
    </row>
    <row r="234" spans="1:17" ht="12.75">
      <c r="A234" s="19" t="s">
        <v>45</v>
      </c>
      <c r="B234" s="86"/>
      <c r="C234" s="15"/>
      <c r="D234" s="15"/>
      <c r="E234" s="15"/>
      <c r="F234" s="15"/>
      <c r="G234" s="15"/>
      <c r="H234" s="15"/>
      <c r="I234" s="87"/>
      <c r="J234" s="51">
        <f>'UN-UD'!E103</f>
        <v>0</v>
      </c>
      <c r="K234" s="93"/>
      <c r="L234" s="99"/>
      <c r="M234" s="94"/>
      <c r="N234" s="46">
        <f>Absentee!N215</f>
        <v>0</v>
      </c>
      <c r="O234" s="20"/>
      <c r="P234" s="13">
        <f>SUM(B234:O234)</f>
        <v>0</v>
      </c>
      <c r="Q234" s="6">
        <f>SUM(P234-N234)</f>
        <v>0</v>
      </c>
    </row>
    <row r="235" spans="1:17" ht="12.75">
      <c r="A235" s="19" t="s">
        <v>46</v>
      </c>
      <c r="B235" s="88"/>
      <c r="C235" s="89"/>
      <c r="D235" s="89"/>
      <c r="E235" s="89"/>
      <c r="F235" s="89"/>
      <c r="G235" s="89"/>
      <c r="H235" s="89"/>
      <c r="I235" s="90"/>
      <c r="J235" s="51">
        <f>'UN-UD'!E104</f>
        <v>20</v>
      </c>
      <c r="K235" s="95"/>
      <c r="L235" s="100"/>
      <c r="M235" s="96"/>
      <c r="N235" s="46">
        <f>Absentee!N216</f>
        <v>6</v>
      </c>
      <c r="O235" s="20"/>
      <c r="P235" s="13">
        <f>SUM(B235:O235)</f>
        <v>26</v>
      </c>
      <c r="Q235" s="6">
        <f>SUM(P235-N235)</f>
        <v>20</v>
      </c>
    </row>
    <row r="236" spans="1:17" ht="12.75">
      <c r="A236" s="33"/>
      <c r="B236" s="78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36"/>
      <c r="P236" s="190"/>
      <c r="Q236" s="29"/>
    </row>
    <row r="237" spans="1:16" ht="12.75">
      <c r="A237" s="56" t="s">
        <v>127</v>
      </c>
      <c r="B237" s="82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11"/>
      <c r="P237" s="191"/>
    </row>
    <row r="238" spans="1:17" ht="12.75">
      <c r="A238" s="57" t="s">
        <v>635</v>
      </c>
      <c r="B238" s="93"/>
      <c r="C238" s="99"/>
      <c r="D238" s="99"/>
      <c r="E238" s="99"/>
      <c r="F238" s="99"/>
      <c r="G238" s="99"/>
      <c r="H238" s="99"/>
      <c r="I238" s="99"/>
      <c r="J238" s="41">
        <v>1</v>
      </c>
      <c r="K238" s="99"/>
      <c r="L238" s="99"/>
      <c r="M238" s="99"/>
      <c r="N238" s="41">
        <v>0</v>
      </c>
      <c r="O238" s="11"/>
      <c r="P238" s="13">
        <f>SUM(B238:O238)</f>
        <v>1</v>
      </c>
      <c r="Q238" s="6">
        <f>SUM(P238-N238)</f>
        <v>1</v>
      </c>
    </row>
    <row r="239" spans="1:17" ht="12.75">
      <c r="A239" s="19" t="s">
        <v>48</v>
      </c>
      <c r="B239" s="15"/>
      <c r="C239" s="15"/>
      <c r="D239" s="15"/>
      <c r="E239" s="15"/>
      <c r="F239" s="15"/>
      <c r="G239" s="15"/>
      <c r="H239" s="15"/>
      <c r="I239" s="15"/>
      <c r="J239" s="41">
        <v>2</v>
      </c>
      <c r="K239" s="99"/>
      <c r="L239" s="99"/>
      <c r="M239" s="99"/>
      <c r="N239" s="43">
        <f>Absentee!N219</f>
        <v>1</v>
      </c>
      <c r="O239" s="188"/>
      <c r="P239" s="13">
        <f>SUM(B239:O239)</f>
        <v>3</v>
      </c>
      <c r="Q239" s="6">
        <f>SUM(P239-N239)</f>
        <v>2</v>
      </c>
    </row>
    <row r="240" spans="1:17" ht="12.75">
      <c r="A240" s="19" t="s">
        <v>45</v>
      </c>
      <c r="B240" s="86"/>
      <c r="C240" s="15"/>
      <c r="D240" s="15"/>
      <c r="E240" s="15"/>
      <c r="F240" s="15"/>
      <c r="G240" s="15"/>
      <c r="H240" s="15"/>
      <c r="I240" s="15"/>
      <c r="J240" s="41">
        <f>'UN-UD'!E108</f>
        <v>0</v>
      </c>
      <c r="K240" s="99"/>
      <c r="L240" s="99"/>
      <c r="M240" s="94"/>
      <c r="N240" s="43">
        <f>Absentee!N220</f>
        <v>0</v>
      </c>
      <c r="O240" s="20"/>
      <c r="P240" s="13">
        <f>SUM(B240:O240)</f>
        <v>0</v>
      </c>
      <c r="Q240" s="6">
        <f>SUM(P240-N240)</f>
        <v>0</v>
      </c>
    </row>
    <row r="241" spans="1:17" ht="12.75">
      <c r="A241" s="19" t="s">
        <v>46</v>
      </c>
      <c r="B241" s="88"/>
      <c r="C241" s="89"/>
      <c r="D241" s="89"/>
      <c r="E241" s="89"/>
      <c r="F241" s="89"/>
      <c r="G241" s="89"/>
      <c r="H241" s="89"/>
      <c r="I241" s="90"/>
      <c r="J241" s="51">
        <f>'UN-UD'!E109</f>
        <v>95</v>
      </c>
      <c r="K241" s="95"/>
      <c r="L241" s="100"/>
      <c r="M241" s="96"/>
      <c r="N241" s="43">
        <f>Absentee!N221</f>
        <v>33</v>
      </c>
      <c r="O241" s="20"/>
      <c r="P241" s="13">
        <f>SUM(B241:O241)</f>
        <v>128</v>
      </c>
      <c r="Q241" s="6">
        <f>SUM(P241-N241)</f>
        <v>95</v>
      </c>
    </row>
    <row r="242" spans="1:17" ht="12.75">
      <c r="A242" s="33"/>
      <c r="B242" s="78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36"/>
      <c r="P242" s="190"/>
      <c r="Q242" s="29"/>
    </row>
    <row r="243" spans="1:16" ht="12.75">
      <c r="A243" s="56" t="s">
        <v>128</v>
      </c>
      <c r="B243" s="82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11"/>
      <c r="P243" s="191"/>
    </row>
    <row r="244" spans="1:17" ht="12.75">
      <c r="A244" s="57" t="s">
        <v>636</v>
      </c>
      <c r="B244" s="93"/>
      <c r="C244" s="99"/>
      <c r="D244" s="99"/>
      <c r="E244" s="99"/>
      <c r="F244" s="99"/>
      <c r="G244" s="99"/>
      <c r="H244" s="99"/>
      <c r="I244" s="99"/>
      <c r="J244" s="41">
        <v>3</v>
      </c>
      <c r="K244" s="99"/>
      <c r="L244" s="99"/>
      <c r="M244" s="99"/>
      <c r="N244" s="41">
        <v>1</v>
      </c>
      <c r="O244" s="11"/>
      <c r="P244" s="13">
        <f>SUM(B244:O244)</f>
        <v>4</v>
      </c>
      <c r="Q244" s="6">
        <f>SUM(P244-N244)</f>
        <v>3</v>
      </c>
    </row>
    <row r="245" spans="1:17" ht="12.75">
      <c r="A245" s="19" t="s">
        <v>48</v>
      </c>
      <c r="B245" s="99"/>
      <c r="C245" s="99"/>
      <c r="D245" s="99"/>
      <c r="E245" s="99"/>
      <c r="F245" s="99"/>
      <c r="G245" s="99"/>
      <c r="H245" s="99"/>
      <c r="I245" s="99"/>
      <c r="J245" s="41">
        <v>9</v>
      </c>
      <c r="K245" s="99"/>
      <c r="L245" s="99"/>
      <c r="M245" s="99"/>
      <c r="N245" s="41">
        <v>8</v>
      </c>
      <c r="O245" s="188"/>
      <c r="P245" s="13">
        <f>SUM(B245:O245)</f>
        <v>17</v>
      </c>
      <c r="Q245" s="6">
        <f>SUM(P245-N245)</f>
        <v>9</v>
      </c>
    </row>
    <row r="246" spans="1:17" ht="12.75">
      <c r="A246" s="19" t="s">
        <v>45</v>
      </c>
      <c r="B246" s="86"/>
      <c r="C246" s="15"/>
      <c r="D246" s="15"/>
      <c r="E246" s="15"/>
      <c r="F246" s="15"/>
      <c r="G246" s="15"/>
      <c r="H246" s="15"/>
      <c r="I246" s="15"/>
      <c r="J246" s="41">
        <f>'UN-UD'!E113</f>
        <v>0</v>
      </c>
      <c r="K246" s="99"/>
      <c r="L246" s="99"/>
      <c r="M246" s="94"/>
      <c r="N246" s="43">
        <f>Absentee!N225</f>
        <v>0</v>
      </c>
      <c r="O246" s="20"/>
      <c r="P246" s="13">
        <f>SUM(B246:O246)</f>
        <v>0</v>
      </c>
      <c r="Q246" s="6">
        <f>SUM(P246-N246)</f>
        <v>0</v>
      </c>
    </row>
    <row r="247" spans="1:17" ht="12.75">
      <c r="A247" s="19" t="s">
        <v>46</v>
      </c>
      <c r="B247" s="88"/>
      <c r="C247" s="89"/>
      <c r="D247" s="89"/>
      <c r="E247" s="89"/>
      <c r="F247" s="89"/>
      <c r="G247" s="89"/>
      <c r="H247" s="89"/>
      <c r="I247" s="90"/>
      <c r="J247" s="51">
        <f>'UN-UD'!E114</f>
        <v>50</v>
      </c>
      <c r="K247" s="95"/>
      <c r="L247" s="100"/>
      <c r="M247" s="96"/>
      <c r="N247" s="43">
        <f>Absentee!N226</f>
        <v>17</v>
      </c>
      <c r="O247" s="20"/>
      <c r="P247" s="13">
        <f>SUM(B247:O247)</f>
        <v>67</v>
      </c>
      <c r="Q247" s="6">
        <f>SUM(P247-N247)</f>
        <v>50</v>
      </c>
    </row>
    <row r="248" spans="1:17" ht="12.75">
      <c r="A248" s="33"/>
      <c r="B248" s="78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36"/>
      <c r="P248" s="190"/>
      <c r="Q248" s="29"/>
    </row>
    <row r="249" spans="1:16" ht="12.75">
      <c r="A249" s="56" t="s">
        <v>129</v>
      </c>
      <c r="B249" s="82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11"/>
      <c r="P249" s="191"/>
    </row>
    <row r="250" spans="1:17" ht="12.75">
      <c r="A250" s="57" t="s">
        <v>637</v>
      </c>
      <c r="B250" s="93"/>
      <c r="C250" s="99"/>
      <c r="D250" s="99"/>
      <c r="E250" s="99"/>
      <c r="F250" s="99"/>
      <c r="G250" s="99"/>
      <c r="H250" s="99"/>
      <c r="I250" s="99"/>
      <c r="J250" s="41">
        <v>5</v>
      </c>
      <c r="K250" s="99"/>
      <c r="L250" s="99"/>
      <c r="M250" s="99"/>
      <c r="N250" s="41">
        <v>2</v>
      </c>
      <c r="O250" s="11"/>
      <c r="P250" s="13">
        <f>SUM(B250:O250)</f>
        <v>7</v>
      </c>
      <c r="Q250" s="6">
        <f>SUM(P250-N250)</f>
        <v>5</v>
      </c>
    </row>
    <row r="251" spans="1:17" ht="12.75">
      <c r="A251" s="19" t="s">
        <v>48</v>
      </c>
      <c r="B251" s="99"/>
      <c r="C251" s="99"/>
      <c r="D251" s="99"/>
      <c r="E251" s="99"/>
      <c r="F251" s="99"/>
      <c r="G251" s="99"/>
      <c r="H251" s="99"/>
      <c r="I251" s="99"/>
      <c r="J251" s="41">
        <v>3</v>
      </c>
      <c r="K251" s="99"/>
      <c r="L251" s="99"/>
      <c r="M251" s="99"/>
      <c r="N251" s="41">
        <v>4</v>
      </c>
      <c r="O251" s="188"/>
      <c r="P251" s="13">
        <f>SUM(B251:O251)</f>
        <v>7</v>
      </c>
      <c r="Q251" s="6">
        <f>SUM(P251-N251)</f>
        <v>3</v>
      </c>
    </row>
    <row r="252" spans="1:17" ht="12.75">
      <c r="A252" s="19" t="s">
        <v>45</v>
      </c>
      <c r="B252" s="86"/>
      <c r="C252" s="15"/>
      <c r="D252" s="15"/>
      <c r="E252" s="15"/>
      <c r="F252" s="15"/>
      <c r="G252" s="15"/>
      <c r="H252" s="15"/>
      <c r="I252" s="15"/>
      <c r="J252" s="41">
        <f>'UN-UD'!E118</f>
        <v>0</v>
      </c>
      <c r="K252" s="99"/>
      <c r="L252" s="99"/>
      <c r="M252" s="94"/>
      <c r="N252" s="43">
        <f>Absentee!N230</f>
        <v>0</v>
      </c>
      <c r="O252" s="20"/>
      <c r="P252" s="13">
        <f>SUM(B252:O252)</f>
        <v>0</v>
      </c>
      <c r="Q252" s="6">
        <f>SUM(P252-N252)</f>
        <v>0</v>
      </c>
    </row>
    <row r="253" spans="1:17" ht="12.75">
      <c r="A253" s="19" t="s">
        <v>46</v>
      </c>
      <c r="B253" s="88"/>
      <c r="C253" s="89"/>
      <c r="D253" s="89"/>
      <c r="E253" s="89"/>
      <c r="F253" s="89"/>
      <c r="G253" s="89"/>
      <c r="H253" s="89"/>
      <c r="I253" s="90"/>
      <c r="J253" s="51">
        <f>'UN-UD'!E119</f>
        <v>54</v>
      </c>
      <c r="K253" s="95"/>
      <c r="L253" s="100"/>
      <c r="M253" s="96"/>
      <c r="N253" s="43">
        <f>Absentee!N231</f>
        <v>20</v>
      </c>
      <c r="O253" s="20"/>
      <c r="P253" s="13">
        <f>SUM(B253:O253)</f>
        <v>74</v>
      </c>
      <c r="Q253" s="6">
        <f>SUM(P253-N253)</f>
        <v>54</v>
      </c>
    </row>
    <row r="254" spans="1:17" ht="12.75">
      <c r="A254" s="33"/>
      <c r="B254" s="78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36"/>
      <c r="P254" s="190"/>
      <c r="Q254" s="29"/>
    </row>
    <row r="255" spans="1:16" ht="12.75">
      <c r="A255" s="56" t="s">
        <v>130</v>
      </c>
      <c r="B255" s="82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11"/>
      <c r="P255" s="191"/>
    </row>
    <row r="256" spans="1:17" ht="12.75">
      <c r="A256" s="57" t="s">
        <v>638</v>
      </c>
      <c r="B256" s="93"/>
      <c r="C256" s="99"/>
      <c r="D256" s="99"/>
      <c r="E256" s="99"/>
      <c r="F256" s="99"/>
      <c r="G256" s="99"/>
      <c r="H256" s="99"/>
      <c r="I256" s="99"/>
      <c r="J256" s="99"/>
      <c r="K256" s="41">
        <v>0</v>
      </c>
      <c r="L256" s="99"/>
      <c r="M256" s="99"/>
      <c r="N256" s="41">
        <v>3</v>
      </c>
      <c r="O256" s="11"/>
      <c r="P256" s="13">
        <f>SUM(B256:O256)</f>
        <v>3</v>
      </c>
      <c r="Q256" s="6">
        <f>SUM(P256-N256)</f>
        <v>0</v>
      </c>
    </row>
    <row r="257" spans="1:17" ht="12.75">
      <c r="A257" s="19" t="s">
        <v>48</v>
      </c>
      <c r="B257" s="15"/>
      <c r="C257" s="15"/>
      <c r="D257" s="15"/>
      <c r="E257" s="15"/>
      <c r="F257" s="15"/>
      <c r="G257" s="15"/>
      <c r="H257" s="15"/>
      <c r="I257" s="15"/>
      <c r="J257" s="15"/>
      <c r="K257" s="41">
        <f>'VM-DG-SH'!E117</f>
        <v>3</v>
      </c>
      <c r="L257" s="99"/>
      <c r="M257" s="99"/>
      <c r="N257" s="43">
        <v>5</v>
      </c>
      <c r="O257" s="188"/>
      <c r="P257" s="13">
        <f>SUM(B257:O257)</f>
        <v>8</v>
      </c>
      <c r="Q257" s="6">
        <f>SUM(P257-N257)</f>
        <v>3</v>
      </c>
    </row>
    <row r="258" spans="1:17" ht="12.75">
      <c r="A258" s="19" t="s">
        <v>45</v>
      </c>
      <c r="B258" s="86"/>
      <c r="C258" s="15"/>
      <c r="D258" s="15"/>
      <c r="E258" s="15"/>
      <c r="F258" s="15"/>
      <c r="G258" s="15"/>
      <c r="H258" s="15"/>
      <c r="I258" s="15"/>
      <c r="J258" s="15"/>
      <c r="K258" s="41">
        <f>'VM-DG-SH'!E118</f>
        <v>0</v>
      </c>
      <c r="L258" s="99"/>
      <c r="M258" s="94"/>
      <c r="N258" s="43">
        <f>Absentee!N235</f>
        <v>0</v>
      </c>
      <c r="O258" s="20"/>
      <c r="P258" s="13">
        <f>SUM(B258:O258)</f>
        <v>0</v>
      </c>
      <c r="Q258" s="6">
        <f>SUM(P258-N258)</f>
        <v>0</v>
      </c>
    </row>
    <row r="259" spans="1:17" ht="12.75">
      <c r="A259" s="19" t="s">
        <v>46</v>
      </c>
      <c r="B259" s="88"/>
      <c r="C259" s="89"/>
      <c r="D259" s="89"/>
      <c r="E259" s="89"/>
      <c r="F259" s="89"/>
      <c r="G259" s="89"/>
      <c r="H259" s="89"/>
      <c r="I259" s="89"/>
      <c r="J259" s="90"/>
      <c r="K259" s="41">
        <f>'VM-DG-SH'!E119</f>
        <v>143</v>
      </c>
      <c r="L259" s="95"/>
      <c r="M259" s="96"/>
      <c r="N259" s="43">
        <f>Absentee!N236</f>
        <v>166</v>
      </c>
      <c r="O259" s="20"/>
      <c r="P259" s="13">
        <f>SUM(B259:O259)</f>
        <v>309</v>
      </c>
      <c r="Q259" s="6">
        <f>SUM(P259-N259)</f>
        <v>143</v>
      </c>
    </row>
    <row r="260" spans="1:17" ht="12.75">
      <c r="A260" s="33"/>
      <c r="B260" s="78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36"/>
      <c r="P260" s="190"/>
      <c r="Q260" s="29"/>
    </row>
    <row r="261" spans="1:16" ht="12.75">
      <c r="A261" s="56" t="s">
        <v>131</v>
      </c>
      <c r="B261" s="82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11"/>
      <c r="P261" s="191"/>
    </row>
    <row r="262" spans="1:17" ht="12.75">
      <c r="A262" s="19" t="s">
        <v>132</v>
      </c>
      <c r="B262" s="83"/>
      <c r="C262" s="84"/>
      <c r="D262" s="84"/>
      <c r="E262" s="84"/>
      <c r="F262" s="84"/>
      <c r="G262" s="84"/>
      <c r="H262" s="84"/>
      <c r="I262" s="84"/>
      <c r="J262" s="85"/>
      <c r="K262" s="41">
        <f>'VM-DG-SH'!E122</f>
        <v>113</v>
      </c>
      <c r="L262" s="91"/>
      <c r="M262" s="92"/>
      <c r="N262" s="43">
        <f>Absentee!N239</f>
        <v>136</v>
      </c>
      <c r="O262" s="20"/>
      <c r="P262" s="13">
        <f>SUM(B262:O262)</f>
        <v>249</v>
      </c>
      <c r="Q262" s="6">
        <f>SUM(P262-N262)</f>
        <v>113</v>
      </c>
    </row>
    <row r="263" spans="1:17" ht="12.75">
      <c r="A263" s="19" t="s">
        <v>48</v>
      </c>
      <c r="B263" s="86"/>
      <c r="C263" s="15"/>
      <c r="D263" s="15"/>
      <c r="E263" s="15"/>
      <c r="F263" s="15"/>
      <c r="G263" s="15"/>
      <c r="H263" s="15"/>
      <c r="I263" s="15"/>
      <c r="J263" s="87"/>
      <c r="K263" s="41">
        <f>'VM-DG-SH'!E123</f>
        <v>1</v>
      </c>
      <c r="L263" s="93"/>
      <c r="M263" s="94"/>
      <c r="N263" s="43">
        <f>Absentee!N240</f>
        <v>0</v>
      </c>
      <c r="O263" s="20"/>
      <c r="P263" s="13">
        <f>SUM(B263:O263)</f>
        <v>1</v>
      </c>
      <c r="Q263" s="6">
        <f>SUM(P263-N263)</f>
        <v>1</v>
      </c>
    </row>
    <row r="264" spans="1:17" ht="12.75">
      <c r="A264" s="19" t="s">
        <v>45</v>
      </c>
      <c r="B264" s="86"/>
      <c r="C264" s="15"/>
      <c r="D264" s="15"/>
      <c r="E264" s="15"/>
      <c r="F264" s="15"/>
      <c r="G264" s="15"/>
      <c r="H264" s="15"/>
      <c r="I264" s="15"/>
      <c r="J264" s="87"/>
      <c r="K264" s="41">
        <f>'VM-DG-SH'!E124</f>
        <v>0</v>
      </c>
      <c r="L264" s="93"/>
      <c r="M264" s="94"/>
      <c r="N264" s="43">
        <f>Absentee!N241</f>
        <v>0</v>
      </c>
      <c r="O264" s="20"/>
      <c r="P264" s="13">
        <f>SUM(B264:O264)</f>
        <v>0</v>
      </c>
      <c r="Q264" s="6">
        <f>SUM(P264-N264)</f>
        <v>0</v>
      </c>
    </row>
    <row r="265" spans="1:17" ht="12.75">
      <c r="A265" s="19" t="s">
        <v>46</v>
      </c>
      <c r="B265" s="88"/>
      <c r="C265" s="89"/>
      <c r="D265" s="89"/>
      <c r="E265" s="89"/>
      <c r="F265" s="89"/>
      <c r="G265" s="89"/>
      <c r="H265" s="89"/>
      <c r="I265" s="89"/>
      <c r="J265" s="90"/>
      <c r="K265" s="41">
        <f>'VM-DG-SH'!E125</f>
        <v>32</v>
      </c>
      <c r="L265" s="95"/>
      <c r="M265" s="96"/>
      <c r="N265" s="43">
        <f>Absentee!N242</f>
        <v>38</v>
      </c>
      <c r="O265" s="20"/>
      <c r="P265" s="13">
        <f>SUM(B265:O265)</f>
        <v>70</v>
      </c>
      <c r="Q265" s="6">
        <f>SUM(P265-N265)</f>
        <v>32</v>
      </c>
    </row>
    <row r="266" spans="1:17" ht="12.75">
      <c r="A266" s="33"/>
      <c r="B266" s="78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36"/>
      <c r="P266" s="190"/>
      <c r="Q266" s="29"/>
    </row>
    <row r="267" spans="1:16" ht="12.75">
      <c r="A267" s="56" t="s">
        <v>133</v>
      </c>
      <c r="B267" s="82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11"/>
      <c r="P267" s="191"/>
    </row>
    <row r="268" spans="1:17" ht="12.75">
      <c r="A268" s="57" t="s">
        <v>639</v>
      </c>
      <c r="B268" s="93"/>
      <c r="C268" s="99"/>
      <c r="D268" s="99"/>
      <c r="E268" s="99"/>
      <c r="F268" s="99"/>
      <c r="G268" s="99"/>
      <c r="H268" s="99"/>
      <c r="I268" s="99"/>
      <c r="J268" s="99"/>
      <c r="K268" s="99"/>
      <c r="L268" s="41">
        <v>1</v>
      </c>
      <c r="M268" s="99"/>
      <c r="N268" s="41">
        <v>0</v>
      </c>
      <c r="O268" s="11"/>
      <c r="P268" s="13">
        <f>SUM(B268:O268)</f>
        <v>1</v>
      </c>
      <c r="Q268" s="6">
        <f>SUM(P268-N268)</f>
        <v>1</v>
      </c>
    </row>
    <row r="269" spans="1:17" ht="12.75">
      <c r="A269" s="19" t="s">
        <v>48</v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41">
        <v>4</v>
      </c>
      <c r="M269" s="99"/>
      <c r="N269" s="43">
        <f>Absentee!N245</f>
        <v>2</v>
      </c>
      <c r="O269" s="188"/>
      <c r="P269" s="13">
        <f>SUM(B269:O269)</f>
        <v>6</v>
      </c>
      <c r="Q269" s="6">
        <f>SUM(P269-N269)</f>
        <v>4</v>
      </c>
    </row>
    <row r="270" spans="1:17" ht="12.75">
      <c r="A270" s="19" t="s">
        <v>45</v>
      </c>
      <c r="B270" s="86"/>
      <c r="C270" s="15"/>
      <c r="D270" s="15"/>
      <c r="E270" s="15"/>
      <c r="F270" s="15"/>
      <c r="G270" s="15"/>
      <c r="H270" s="15"/>
      <c r="I270" s="15"/>
      <c r="J270" s="15"/>
      <c r="K270" s="15"/>
      <c r="L270" s="41">
        <f>WA!E102</f>
        <v>0</v>
      </c>
      <c r="M270" s="99"/>
      <c r="N270" s="43">
        <f>Absentee!N246</f>
        <v>0</v>
      </c>
      <c r="O270" s="188"/>
      <c r="P270" s="13">
        <f>SUM(B270:O270)</f>
        <v>0</v>
      </c>
      <c r="Q270" s="6">
        <f>SUM(P270-N270)</f>
        <v>0</v>
      </c>
    </row>
    <row r="271" spans="1:17" ht="12.75">
      <c r="A271" s="19" t="s">
        <v>46</v>
      </c>
      <c r="B271" s="88"/>
      <c r="C271" s="89"/>
      <c r="D271" s="89"/>
      <c r="E271" s="89"/>
      <c r="F271" s="89"/>
      <c r="G271" s="89"/>
      <c r="H271" s="89"/>
      <c r="I271" s="89"/>
      <c r="J271" s="89"/>
      <c r="K271" s="90"/>
      <c r="L271" s="41">
        <f>WA!E103</f>
        <v>113</v>
      </c>
      <c r="M271" s="51"/>
      <c r="N271" s="43">
        <f>Absentee!N247</f>
        <v>71</v>
      </c>
      <c r="O271" s="20"/>
      <c r="P271" s="13">
        <f>SUM(B271:O271)</f>
        <v>184</v>
      </c>
      <c r="Q271" s="6">
        <f>SUM(P271-N271)</f>
        <v>113</v>
      </c>
    </row>
    <row r="272" spans="1:17" ht="12.75">
      <c r="A272" s="33"/>
      <c r="B272" s="78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36"/>
      <c r="P272" s="190"/>
      <c r="Q272" s="29"/>
    </row>
    <row r="273" spans="1:16" ht="12.75">
      <c r="A273" s="56" t="s">
        <v>134</v>
      </c>
      <c r="B273" s="82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11"/>
      <c r="P273" s="191"/>
    </row>
    <row r="274" spans="1:17" ht="12.75">
      <c r="A274" s="19" t="s">
        <v>135</v>
      </c>
      <c r="B274" s="83"/>
      <c r="C274" s="84"/>
      <c r="D274" s="84"/>
      <c r="E274" s="84"/>
      <c r="F274" s="84"/>
      <c r="G274" s="84"/>
      <c r="H274" s="84"/>
      <c r="I274" s="84"/>
      <c r="J274" s="84"/>
      <c r="K274" s="85"/>
      <c r="L274" s="41">
        <f>WA!E106</f>
        <v>91</v>
      </c>
      <c r="M274" s="50"/>
      <c r="N274" s="43">
        <f>Absentee!N250</f>
        <v>54</v>
      </c>
      <c r="O274" s="20"/>
      <c r="P274" s="13">
        <f>SUM(B274:O274)</f>
        <v>145</v>
      </c>
      <c r="Q274" s="6">
        <f>SUM(P274-N274)</f>
        <v>91</v>
      </c>
    </row>
    <row r="275" spans="1:17" ht="12.75">
      <c r="A275" s="19" t="s">
        <v>48</v>
      </c>
      <c r="B275" s="86"/>
      <c r="C275" s="15"/>
      <c r="D275" s="15"/>
      <c r="E275" s="15"/>
      <c r="F275" s="15"/>
      <c r="G275" s="15"/>
      <c r="H275" s="15"/>
      <c r="I275" s="15"/>
      <c r="J275" s="15"/>
      <c r="K275" s="87"/>
      <c r="L275" s="41">
        <f>WA!E107</f>
        <v>2</v>
      </c>
      <c r="M275" s="97"/>
      <c r="N275" s="43">
        <f>Absentee!N251</f>
        <v>1</v>
      </c>
      <c r="O275" s="20"/>
      <c r="P275" s="13">
        <f>SUM(B275:O275)</f>
        <v>3</v>
      </c>
      <c r="Q275" s="6">
        <f>SUM(P275-N275)</f>
        <v>2</v>
      </c>
    </row>
    <row r="276" spans="1:17" ht="12.75">
      <c r="A276" s="19" t="s">
        <v>45</v>
      </c>
      <c r="B276" s="86"/>
      <c r="C276" s="15"/>
      <c r="D276" s="15"/>
      <c r="E276" s="15"/>
      <c r="F276" s="15"/>
      <c r="G276" s="15"/>
      <c r="H276" s="15"/>
      <c r="I276" s="15"/>
      <c r="J276" s="15"/>
      <c r="K276" s="87"/>
      <c r="L276" s="41">
        <f>WA!E108</f>
        <v>0</v>
      </c>
      <c r="M276" s="97"/>
      <c r="N276" s="43">
        <f>Absentee!N252</f>
        <v>0</v>
      </c>
      <c r="O276" s="20"/>
      <c r="P276" s="13">
        <f>SUM(B276:O276)</f>
        <v>0</v>
      </c>
      <c r="Q276" s="6">
        <f>SUM(P276-N276)</f>
        <v>0</v>
      </c>
    </row>
    <row r="277" spans="1:17" ht="12.75">
      <c r="A277" s="19" t="s">
        <v>46</v>
      </c>
      <c r="B277" s="88"/>
      <c r="C277" s="89"/>
      <c r="D277" s="89"/>
      <c r="E277" s="89"/>
      <c r="F277" s="89"/>
      <c r="G277" s="89"/>
      <c r="H277" s="89"/>
      <c r="I277" s="89"/>
      <c r="J277" s="89"/>
      <c r="K277" s="90"/>
      <c r="L277" s="41">
        <f>WA!E109</f>
        <v>25</v>
      </c>
      <c r="M277" s="51"/>
      <c r="N277" s="43">
        <f>Absentee!N253</f>
        <v>18</v>
      </c>
      <c r="O277" s="20"/>
      <c r="P277" s="13">
        <f>SUM(B277:O277)</f>
        <v>43</v>
      </c>
      <c r="Q277" s="6">
        <f>SUM(P277-N277)</f>
        <v>25</v>
      </c>
    </row>
    <row r="278" spans="1:17" ht="12.75">
      <c r="A278" s="33"/>
      <c r="B278" s="78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36"/>
      <c r="P278" s="190"/>
      <c r="Q278" s="29"/>
    </row>
    <row r="279" spans="1:16" ht="12.75">
      <c r="A279" s="56" t="s">
        <v>136</v>
      </c>
      <c r="B279" s="82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11"/>
      <c r="P279" s="191"/>
    </row>
    <row r="280" spans="1:17" ht="12.75">
      <c r="A280" s="19" t="s">
        <v>137</v>
      </c>
      <c r="B280" s="83"/>
      <c r="C280" s="84"/>
      <c r="D280" s="84"/>
      <c r="E280" s="84"/>
      <c r="F280" s="84"/>
      <c r="G280" s="84"/>
      <c r="H280" s="84"/>
      <c r="I280" s="84"/>
      <c r="J280" s="84"/>
      <c r="K280" s="84"/>
      <c r="L280" s="85"/>
      <c r="M280" s="41">
        <f>'WS-WE'!E101</f>
        <v>67</v>
      </c>
      <c r="N280" s="43">
        <f>Absentee!N256</f>
        <v>27</v>
      </c>
      <c r="O280" s="20"/>
      <c r="P280" s="13">
        <f>SUM(B280:O280)</f>
        <v>94</v>
      </c>
      <c r="Q280" s="6">
        <f>SUM(P280-N280)</f>
        <v>67</v>
      </c>
    </row>
    <row r="281" spans="1:17" ht="12.75">
      <c r="A281" s="19" t="s">
        <v>48</v>
      </c>
      <c r="B281" s="86"/>
      <c r="C281" s="15"/>
      <c r="D281" s="15"/>
      <c r="E281" s="15"/>
      <c r="F281" s="15"/>
      <c r="G281" s="15"/>
      <c r="H281" s="15"/>
      <c r="I281" s="15"/>
      <c r="J281" s="15"/>
      <c r="K281" s="15"/>
      <c r="L281" s="87"/>
      <c r="M281" s="41">
        <f>'WS-WE'!E102</f>
        <v>0</v>
      </c>
      <c r="N281" s="43">
        <f>Absentee!N257</f>
        <v>2</v>
      </c>
      <c r="O281" s="20"/>
      <c r="P281" s="13">
        <f>SUM(B281:O281)</f>
        <v>2</v>
      </c>
      <c r="Q281" s="6">
        <f>SUM(P281-N281)</f>
        <v>0</v>
      </c>
    </row>
    <row r="282" spans="1:17" ht="12.75">
      <c r="A282" s="19" t="s">
        <v>45</v>
      </c>
      <c r="B282" s="86"/>
      <c r="C282" s="15"/>
      <c r="D282" s="15"/>
      <c r="E282" s="15"/>
      <c r="F282" s="15"/>
      <c r="G282" s="15"/>
      <c r="H282" s="15"/>
      <c r="I282" s="15"/>
      <c r="J282" s="15"/>
      <c r="K282" s="15"/>
      <c r="L282" s="87"/>
      <c r="M282" s="41">
        <f>'WS-WE'!E103</f>
        <v>0</v>
      </c>
      <c r="N282" s="43">
        <f>Absentee!N258</f>
        <v>0</v>
      </c>
      <c r="O282" s="20"/>
      <c r="P282" s="13">
        <f>SUM(B282:O282)</f>
        <v>0</v>
      </c>
      <c r="Q282" s="6">
        <f>SUM(P282-N282)</f>
        <v>0</v>
      </c>
    </row>
    <row r="283" spans="1:17" ht="12.75">
      <c r="A283" s="19" t="s">
        <v>46</v>
      </c>
      <c r="B283" s="88"/>
      <c r="C283" s="89"/>
      <c r="D283" s="89"/>
      <c r="E283" s="89"/>
      <c r="F283" s="89"/>
      <c r="G283" s="89"/>
      <c r="H283" s="89"/>
      <c r="I283" s="89"/>
      <c r="J283" s="89"/>
      <c r="K283" s="89"/>
      <c r="L283" s="90"/>
      <c r="M283" s="41">
        <f>'WS-WE'!E104</f>
        <v>11</v>
      </c>
      <c r="N283" s="43">
        <f>Absentee!N259</f>
        <v>6</v>
      </c>
      <c r="O283" s="20"/>
      <c r="P283" s="13">
        <f>SUM(B283:O283)</f>
        <v>17</v>
      </c>
      <c r="Q283" s="6">
        <f>SUM(P283-N283)</f>
        <v>11</v>
      </c>
    </row>
    <row r="284" spans="1:17" ht="12.75">
      <c r="A284" s="33"/>
      <c r="B284" s="78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36"/>
      <c r="P284" s="190"/>
      <c r="Q284" s="29"/>
    </row>
    <row r="285" spans="1:16" ht="12.75">
      <c r="A285" s="56" t="s">
        <v>138</v>
      </c>
      <c r="B285" s="82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11"/>
      <c r="P285" s="191"/>
    </row>
    <row r="286" spans="1:17" ht="12.75">
      <c r="A286" s="19" t="s">
        <v>139</v>
      </c>
      <c r="B286" s="83"/>
      <c r="C286" s="84"/>
      <c r="D286" s="84"/>
      <c r="E286" s="84"/>
      <c r="F286" s="84"/>
      <c r="G286" s="84"/>
      <c r="H286" s="84"/>
      <c r="I286" s="84"/>
      <c r="J286" s="84"/>
      <c r="K286" s="84"/>
      <c r="L286" s="85"/>
      <c r="M286" s="41">
        <f>'WS-WE'!E107</f>
        <v>68</v>
      </c>
      <c r="N286" s="43">
        <f>Absentee!N262</f>
        <v>28</v>
      </c>
      <c r="O286" s="20"/>
      <c r="P286" s="13">
        <f>SUM(B286:O286)</f>
        <v>96</v>
      </c>
      <c r="Q286" s="6">
        <f>SUM(P286-N286)</f>
        <v>68</v>
      </c>
    </row>
    <row r="287" spans="1:17" ht="12.75">
      <c r="A287" s="19" t="s">
        <v>48</v>
      </c>
      <c r="B287" s="86"/>
      <c r="C287" s="15"/>
      <c r="D287" s="15"/>
      <c r="E287" s="15"/>
      <c r="F287" s="15"/>
      <c r="G287" s="15"/>
      <c r="H287" s="15"/>
      <c r="I287" s="15"/>
      <c r="J287" s="15"/>
      <c r="K287" s="15"/>
      <c r="L287" s="87"/>
      <c r="M287" s="41">
        <f>'WS-WE'!E108</f>
        <v>0</v>
      </c>
      <c r="N287" s="43">
        <f>Absentee!N263</f>
        <v>0</v>
      </c>
      <c r="O287" s="20"/>
      <c r="P287" s="13">
        <f>SUM(B287:O287)</f>
        <v>0</v>
      </c>
      <c r="Q287" s="6">
        <f>SUM(P287-N287)</f>
        <v>0</v>
      </c>
    </row>
    <row r="288" spans="1:17" ht="12.75">
      <c r="A288" s="19" t="s">
        <v>45</v>
      </c>
      <c r="B288" s="86"/>
      <c r="C288" s="15"/>
      <c r="D288" s="15"/>
      <c r="E288" s="15"/>
      <c r="F288" s="15"/>
      <c r="G288" s="15"/>
      <c r="H288" s="15"/>
      <c r="I288" s="15"/>
      <c r="J288" s="15"/>
      <c r="K288" s="15"/>
      <c r="L288" s="87"/>
      <c r="M288" s="41">
        <f>'WS-WE'!E109</f>
        <v>0</v>
      </c>
      <c r="N288" s="43">
        <f>Absentee!N264</f>
        <v>0</v>
      </c>
      <c r="O288" s="20"/>
      <c r="P288" s="13">
        <f>SUM(B288:O288)</f>
        <v>0</v>
      </c>
      <c r="Q288" s="6">
        <f>SUM(P288-N288)</f>
        <v>0</v>
      </c>
    </row>
    <row r="289" spans="1:17" ht="12.75">
      <c r="A289" s="19" t="s">
        <v>46</v>
      </c>
      <c r="B289" s="88"/>
      <c r="C289" s="89"/>
      <c r="D289" s="89"/>
      <c r="E289" s="89"/>
      <c r="F289" s="89"/>
      <c r="G289" s="89"/>
      <c r="H289" s="89"/>
      <c r="I289" s="89"/>
      <c r="J289" s="89"/>
      <c r="K289" s="89"/>
      <c r="L289" s="90"/>
      <c r="M289" s="41">
        <f>'WS-WE'!E110</f>
        <v>10</v>
      </c>
      <c r="N289" s="43">
        <f>Absentee!N265</f>
        <v>7</v>
      </c>
      <c r="O289" s="20"/>
      <c r="P289" s="13">
        <f>SUM(B289:O289)</f>
        <v>17</v>
      </c>
      <c r="Q289" s="6">
        <f>SUM(P289-N289)</f>
        <v>10</v>
      </c>
    </row>
    <row r="290" spans="1:17" ht="12.75">
      <c r="A290" s="33"/>
      <c r="B290" s="78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36"/>
      <c r="P290" s="190"/>
      <c r="Q290" s="29"/>
    </row>
    <row r="291" spans="1:16" ht="12.75">
      <c r="A291" s="56" t="s">
        <v>140</v>
      </c>
      <c r="B291" s="82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11"/>
      <c r="P291" s="191"/>
    </row>
    <row r="292" spans="1:17" ht="12.75">
      <c r="A292" s="19" t="s">
        <v>141</v>
      </c>
      <c r="B292" s="83"/>
      <c r="C292" s="84"/>
      <c r="D292" s="84"/>
      <c r="E292" s="84"/>
      <c r="F292" s="84"/>
      <c r="G292" s="84"/>
      <c r="H292" s="84"/>
      <c r="I292" s="84"/>
      <c r="J292" s="84"/>
      <c r="K292" s="84"/>
      <c r="L292" s="85"/>
      <c r="M292" s="41">
        <f>'WS-WE'!E113</f>
        <v>50</v>
      </c>
      <c r="N292" s="43">
        <f>Absentee!N268</f>
        <v>8</v>
      </c>
      <c r="O292" s="20"/>
      <c r="P292" s="13">
        <f>SUM(B292:O292)</f>
        <v>58</v>
      </c>
      <c r="Q292" s="6">
        <f>SUM(P292-N292)</f>
        <v>50</v>
      </c>
    </row>
    <row r="293" spans="1:17" ht="12.75">
      <c r="A293" s="19" t="s">
        <v>640</v>
      </c>
      <c r="B293" s="86"/>
      <c r="C293" s="15"/>
      <c r="D293" s="15"/>
      <c r="E293" s="15"/>
      <c r="F293" s="15"/>
      <c r="G293" s="15"/>
      <c r="H293" s="15"/>
      <c r="I293" s="15"/>
      <c r="J293" s="15"/>
      <c r="K293" s="15"/>
      <c r="L293" s="87"/>
      <c r="M293" s="41">
        <v>2</v>
      </c>
      <c r="N293" s="43">
        <v>1</v>
      </c>
      <c r="O293" s="20"/>
      <c r="P293" s="13">
        <f>SUM(B293:O293)</f>
        <v>3</v>
      </c>
      <c r="Q293" s="6">
        <f>SUM(P293-N293)</f>
        <v>2</v>
      </c>
    </row>
    <row r="294" spans="1:17" ht="12.75">
      <c r="A294" s="19" t="s">
        <v>48</v>
      </c>
      <c r="B294" s="86"/>
      <c r="C294" s="15"/>
      <c r="D294" s="15"/>
      <c r="E294" s="15"/>
      <c r="F294" s="15"/>
      <c r="G294" s="15"/>
      <c r="H294" s="15"/>
      <c r="I294" s="15"/>
      <c r="J294" s="15"/>
      <c r="K294" s="15"/>
      <c r="L294" s="87"/>
      <c r="M294" s="41">
        <v>1</v>
      </c>
      <c r="N294" s="43">
        <v>0</v>
      </c>
      <c r="O294" s="20"/>
      <c r="P294" s="13">
        <f>SUM(B294:O294)</f>
        <v>1</v>
      </c>
      <c r="Q294" s="6">
        <f>SUM(P294-N294)</f>
        <v>1</v>
      </c>
    </row>
    <row r="295" spans="1:17" ht="12.75">
      <c r="A295" s="19" t="s">
        <v>45</v>
      </c>
      <c r="B295" s="86"/>
      <c r="C295" s="15"/>
      <c r="D295" s="15"/>
      <c r="E295" s="15"/>
      <c r="F295" s="15"/>
      <c r="G295" s="15"/>
      <c r="H295" s="15"/>
      <c r="I295" s="15"/>
      <c r="J295" s="15"/>
      <c r="K295" s="15"/>
      <c r="L295" s="87"/>
      <c r="M295" s="41">
        <f>'WS-WE'!E115</f>
        <v>0</v>
      </c>
      <c r="N295" s="43">
        <f>Absentee!N270</f>
        <v>0</v>
      </c>
      <c r="O295" s="20"/>
      <c r="P295" s="13">
        <f>SUM(B295:O295)</f>
        <v>0</v>
      </c>
      <c r="Q295" s="6">
        <f>SUM(P295-N295)</f>
        <v>0</v>
      </c>
    </row>
    <row r="296" spans="1:17" ht="12.75">
      <c r="A296" s="19" t="s">
        <v>46</v>
      </c>
      <c r="B296" s="88"/>
      <c r="C296" s="89"/>
      <c r="D296" s="89"/>
      <c r="E296" s="89"/>
      <c r="F296" s="89"/>
      <c r="G296" s="89"/>
      <c r="H296" s="89"/>
      <c r="I296" s="89"/>
      <c r="J296" s="89"/>
      <c r="K296" s="89"/>
      <c r="L296" s="90"/>
      <c r="M296" s="41">
        <f>'WS-WE'!E116</f>
        <v>57</v>
      </c>
      <c r="N296" s="43">
        <f>Absentee!N271</f>
        <v>13</v>
      </c>
      <c r="O296" s="20"/>
      <c r="P296" s="13">
        <f>SUM(B296:O296)</f>
        <v>70</v>
      </c>
      <c r="Q296" s="6">
        <f>SUM(P296-N296)</f>
        <v>57</v>
      </c>
    </row>
    <row r="297" spans="1:17" ht="12.75">
      <c r="A297" s="33"/>
      <c r="B297" s="78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36"/>
      <c r="P297" s="190"/>
      <c r="Q297" s="29"/>
    </row>
    <row r="298" spans="1:16" ht="12.75">
      <c r="A298" s="56" t="s">
        <v>202</v>
      </c>
      <c r="B298" s="82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11"/>
      <c r="P298" s="191"/>
    </row>
    <row r="299" spans="1:17" ht="12.75">
      <c r="A299" s="57" t="s">
        <v>640</v>
      </c>
      <c r="B299" s="93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41">
        <v>3</v>
      </c>
      <c r="N299" s="41">
        <v>0</v>
      </c>
      <c r="O299" s="11"/>
      <c r="P299" s="13">
        <f>SUM(B299:O299)</f>
        <v>3</v>
      </c>
      <c r="Q299" s="6">
        <f>SUM(P299-N299)</f>
        <v>3</v>
      </c>
    </row>
    <row r="300" spans="1:17" ht="12.75">
      <c r="A300" s="19" t="s">
        <v>48</v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41">
        <v>4</v>
      </c>
      <c r="N300" s="43">
        <f>Absentee!N274</f>
        <v>0</v>
      </c>
      <c r="O300" s="188"/>
      <c r="P300" s="13">
        <f>SUM(B300:O300)</f>
        <v>4</v>
      </c>
      <c r="Q300" s="6">
        <f>SUM(P300-N300)</f>
        <v>4</v>
      </c>
    </row>
    <row r="301" spans="1:17" ht="12.75">
      <c r="A301" s="19" t="s">
        <v>45</v>
      </c>
      <c r="B301" s="86"/>
      <c r="C301" s="15"/>
      <c r="D301" s="15"/>
      <c r="E301" s="15"/>
      <c r="F301" s="15"/>
      <c r="G301" s="15"/>
      <c r="H301" s="15"/>
      <c r="I301" s="15"/>
      <c r="J301" s="15"/>
      <c r="K301" s="15"/>
      <c r="L301" s="87"/>
      <c r="M301" s="41">
        <f>'WS-WE'!E120</f>
        <v>0</v>
      </c>
      <c r="N301" s="43">
        <f>Absentee!N275</f>
        <v>0</v>
      </c>
      <c r="O301" s="20"/>
      <c r="P301" s="13">
        <f>SUM(B301:O301)</f>
        <v>0</v>
      </c>
      <c r="Q301" s="6">
        <f>SUM(P301-N301)</f>
        <v>0</v>
      </c>
    </row>
    <row r="302" spans="1:17" ht="12.75">
      <c r="A302" s="19" t="s">
        <v>46</v>
      </c>
      <c r="B302" s="88"/>
      <c r="C302" s="89"/>
      <c r="D302" s="89"/>
      <c r="E302" s="89"/>
      <c r="F302" s="89"/>
      <c r="G302" s="89"/>
      <c r="H302" s="89"/>
      <c r="I302" s="89"/>
      <c r="J302" s="89"/>
      <c r="K302" s="89"/>
      <c r="L302" s="90"/>
      <c r="M302" s="41">
        <f>'WS-WE'!E121</f>
        <v>48</v>
      </c>
      <c r="N302" s="43">
        <f>Absentee!N276</f>
        <v>11</v>
      </c>
      <c r="O302" s="20"/>
      <c r="P302" s="13">
        <f>SUM(B302:O302)</f>
        <v>59</v>
      </c>
      <c r="Q302" s="6">
        <f>SUM(P302-N302)</f>
        <v>48</v>
      </c>
    </row>
    <row r="303" spans="1:17" ht="12.75">
      <c r="A303" s="33"/>
      <c r="B303" s="78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36"/>
      <c r="P303" s="190"/>
      <c r="Q303" s="29"/>
    </row>
    <row r="304" spans="1:16" ht="12.75">
      <c r="A304" s="56" t="s">
        <v>201</v>
      </c>
      <c r="B304" s="82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11"/>
      <c r="P304" s="191"/>
    </row>
    <row r="305" spans="1:17" ht="12.75">
      <c r="A305" s="57" t="s">
        <v>641</v>
      </c>
      <c r="B305" s="93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41">
        <v>6</v>
      </c>
      <c r="N305" s="41">
        <v>0</v>
      </c>
      <c r="O305" s="11"/>
      <c r="P305" s="13">
        <f>SUM(B305:O305)</f>
        <v>6</v>
      </c>
      <c r="Q305" s="6">
        <f>SUM(P305-N305)</f>
        <v>6</v>
      </c>
    </row>
    <row r="306" spans="1:17" ht="12.75">
      <c r="A306" s="19" t="s">
        <v>48</v>
      </c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41">
        <v>1</v>
      </c>
      <c r="N306" s="43">
        <f>Absentee!N279</f>
        <v>1</v>
      </c>
      <c r="O306" s="188"/>
      <c r="P306" s="13">
        <f>SUM(B306:O306)</f>
        <v>2</v>
      </c>
      <c r="Q306" s="6">
        <f>SUM(P306-N306)</f>
        <v>1</v>
      </c>
    </row>
    <row r="307" spans="1:17" ht="12.75">
      <c r="A307" s="19" t="s">
        <v>45</v>
      </c>
      <c r="B307" s="86"/>
      <c r="C307" s="15"/>
      <c r="D307" s="15"/>
      <c r="E307" s="15"/>
      <c r="F307" s="15"/>
      <c r="G307" s="15"/>
      <c r="H307" s="15"/>
      <c r="I307" s="15"/>
      <c r="J307" s="15"/>
      <c r="K307" s="15"/>
      <c r="L307" s="87"/>
      <c r="M307" s="41">
        <f>'WS-WE'!E125</f>
        <v>0</v>
      </c>
      <c r="N307" s="43">
        <f>Absentee!N280</f>
        <v>0</v>
      </c>
      <c r="O307" s="20"/>
      <c r="P307" s="13">
        <f>SUM(B307:O307)</f>
        <v>0</v>
      </c>
      <c r="Q307" s="6">
        <f>SUM(P307-N307)</f>
        <v>0</v>
      </c>
    </row>
    <row r="308" spans="1:17" ht="12.75">
      <c r="A308" s="19" t="s">
        <v>46</v>
      </c>
      <c r="B308" s="88"/>
      <c r="C308" s="89"/>
      <c r="D308" s="89"/>
      <c r="E308" s="89"/>
      <c r="F308" s="89"/>
      <c r="G308" s="89"/>
      <c r="H308" s="89"/>
      <c r="I308" s="89"/>
      <c r="J308" s="89"/>
      <c r="K308" s="89"/>
      <c r="L308" s="90"/>
      <c r="M308" s="41">
        <f>'WS-WE'!E126</f>
        <v>48</v>
      </c>
      <c r="N308" s="43">
        <f>Absentee!N281</f>
        <v>10</v>
      </c>
      <c r="O308" s="20"/>
      <c r="P308" s="13">
        <f>SUM(B308:O308)</f>
        <v>58</v>
      </c>
      <c r="Q308" s="6">
        <f>SUM(P308-N308)</f>
        <v>48</v>
      </c>
    </row>
    <row r="309" spans="1:17" ht="12.75">
      <c r="A309" s="33"/>
      <c r="B309" s="78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36"/>
      <c r="P309" s="190"/>
      <c r="Q309" s="29"/>
    </row>
    <row r="310" spans="1:16" ht="12.75">
      <c r="A310" s="56" t="s">
        <v>143</v>
      </c>
      <c r="B310" s="75"/>
      <c r="C310" s="80"/>
      <c r="D310" s="80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11"/>
      <c r="P310" s="191"/>
    </row>
    <row r="311" spans="1:17" ht="12.75">
      <c r="A311" s="19" t="s">
        <v>144</v>
      </c>
      <c r="B311" s="43">
        <f>'CV1'!$B101</f>
        <v>194</v>
      </c>
      <c r="C311" s="43">
        <f>'CV2'!$B101</f>
        <v>195</v>
      </c>
      <c r="D311" s="43">
        <f>'CV3'!$B101</f>
        <v>186</v>
      </c>
      <c r="E311" s="51">
        <f>'BL-LN'!E122</f>
        <v>93</v>
      </c>
      <c r="F311" s="51">
        <f>'CW'!D111</f>
        <v>61</v>
      </c>
      <c r="G311" s="51">
        <f>'JO-IN'!E123</f>
        <v>99</v>
      </c>
      <c r="H311" s="51">
        <f>'PS-FR'!E126</f>
        <v>118</v>
      </c>
      <c r="I311" s="51">
        <f>'TY-CH'!E119</f>
        <v>169</v>
      </c>
      <c r="J311" s="51">
        <f>'UN-UD'!E122</f>
        <v>103</v>
      </c>
      <c r="K311" s="51">
        <f>'VM-DG-SH'!E128</f>
        <v>102</v>
      </c>
      <c r="L311" s="51">
        <f>WA!E112</f>
        <v>117</v>
      </c>
      <c r="M311" s="41">
        <f>'WS-WE'!E129</f>
        <v>153</v>
      </c>
      <c r="N311" s="46">
        <f>Absentee!N284</f>
        <v>1005</v>
      </c>
      <c r="O311" s="20"/>
      <c r="P311" s="13">
        <f>SUM(B311:O311)</f>
        <v>2595</v>
      </c>
      <c r="Q311" s="6">
        <f>SUM(P311-N311)</f>
        <v>1590</v>
      </c>
    </row>
    <row r="312" spans="1:17" ht="12.75">
      <c r="A312" s="19" t="s">
        <v>111</v>
      </c>
      <c r="B312" s="43">
        <f>'CV1'!$B102</f>
        <v>202</v>
      </c>
      <c r="C312" s="43">
        <f>'CV2'!$B102</f>
        <v>201</v>
      </c>
      <c r="D312" s="43">
        <f>'CV3'!$B102</f>
        <v>204</v>
      </c>
      <c r="E312" s="51">
        <f>'BL-LN'!E123</f>
        <v>104</v>
      </c>
      <c r="F312" s="51">
        <f>'CW'!D112</f>
        <v>86</v>
      </c>
      <c r="G312" s="51">
        <f>'JO-IN'!E124</f>
        <v>124</v>
      </c>
      <c r="H312" s="51">
        <f>'PS-FR'!E127</f>
        <v>83</v>
      </c>
      <c r="I312" s="51">
        <f>'TY-CH'!E120</f>
        <v>254</v>
      </c>
      <c r="J312" s="51">
        <f>'UN-UD'!E123</f>
        <v>140</v>
      </c>
      <c r="K312" s="51">
        <f>'VM-DG-SH'!E129</f>
        <v>129</v>
      </c>
      <c r="L312" s="51">
        <f>WA!E113</f>
        <v>118</v>
      </c>
      <c r="M312" s="41">
        <f>'WS-WE'!E130</f>
        <v>166</v>
      </c>
      <c r="N312" s="46">
        <f>Absentee!N285</f>
        <v>1142</v>
      </c>
      <c r="O312" s="20"/>
      <c r="P312" s="13">
        <f>SUM(B312:O312)</f>
        <v>2953</v>
      </c>
      <c r="Q312" s="6">
        <f>SUM(P312-N312)</f>
        <v>1811</v>
      </c>
    </row>
    <row r="313" spans="1:17" ht="12.75">
      <c r="A313" s="19" t="s">
        <v>48</v>
      </c>
      <c r="B313" s="43">
        <f>'CV1'!$B103</f>
        <v>1</v>
      </c>
      <c r="C313" s="43">
        <f>'CV2'!$B103</f>
        <v>6</v>
      </c>
      <c r="D313" s="43">
        <f>'CV3'!$B103</f>
        <v>1</v>
      </c>
      <c r="E313" s="51">
        <f>'BL-LN'!E124</f>
        <v>0</v>
      </c>
      <c r="F313" s="51">
        <f>'CW'!D113</f>
        <v>0</v>
      </c>
      <c r="G313" s="51">
        <f>'JO-IN'!E125</f>
        <v>0</v>
      </c>
      <c r="H313" s="51">
        <f>'PS-FR'!E128</f>
        <v>3</v>
      </c>
      <c r="I313" s="51">
        <f>'TY-CH'!E121</f>
        <v>5</v>
      </c>
      <c r="J313" s="51">
        <f>'UN-UD'!E124</f>
        <v>3</v>
      </c>
      <c r="K313" s="51">
        <f>'VM-DG-SH'!E130</f>
        <v>1</v>
      </c>
      <c r="L313" s="51">
        <f>WA!E114</f>
        <v>1</v>
      </c>
      <c r="M313" s="41">
        <f>'WS-WE'!E131</f>
        <v>1</v>
      </c>
      <c r="N313" s="46">
        <f>Absentee!N286</f>
        <v>11</v>
      </c>
      <c r="O313" s="20"/>
      <c r="P313" s="13">
        <f>SUM(B313:O313)</f>
        <v>33</v>
      </c>
      <c r="Q313" s="6">
        <f>SUM(P313-N313)</f>
        <v>22</v>
      </c>
    </row>
    <row r="314" spans="1:17" ht="12.75">
      <c r="A314" s="19" t="s">
        <v>45</v>
      </c>
      <c r="B314" s="43">
        <f>'CV1'!$B104</f>
        <v>0</v>
      </c>
      <c r="C314" s="43">
        <f>'CV2'!$B104</f>
        <v>0</v>
      </c>
      <c r="D314" s="43">
        <f>'CV3'!$B104</f>
        <v>0</v>
      </c>
      <c r="E314" s="51">
        <f>'BL-LN'!E125</f>
        <v>0</v>
      </c>
      <c r="F314" s="51">
        <f>'CW'!D114</f>
        <v>0</v>
      </c>
      <c r="G314" s="51">
        <f>'JO-IN'!E126</f>
        <v>0</v>
      </c>
      <c r="H314" s="51">
        <f>'PS-FR'!E129</f>
        <v>0</v>
      </c>
      <c r="I314" s="51">
        <f>'TY-CH'!E122</f>
        <v>0</v>
      </c>
      <c r="J314" s="51">
        <f>'UN-UD'!E125</f>
        <v>0</v>
      </c>
      <c r="K314" s="51">
        <f>'VM-DG-SH'!E131</f>
        <v>0</v>
      </c>
      <c r="L314" s="51">
        <f>WA!E115</f>
        <v>0</v>
      </c>
      <c r="M314" s="41">
        <f>'WS-WE'!E132</f>
        <v>2</v>
      </c>
      <c r="N314" s="46">
        <f>Absentee!N287</f>
        <v>0</v>
      </c>
      <c r="O314" s="20"/>
      <c r="P314" s="13">
        <f>SUM(B314:O314)</f>
        <v>2</v>
      </c>
      <c r="Q314" s="6">
        <f>SUM(P314-N314)</f>
        <v>2</v>
      </c>
    </row>
    <row r="315" spans="1:17" ht="12.75">
      <c r="A315" s="19" t="s">
        <v>46</v>
      </c>
      <c r="B315" s="43">
        <f>'CV1'!$B105</f>
        <v>331</v>
      </c>
      <c r="C315" s="43">
        <f>'CV2'!$B105</f>
        <v>324</v>
      </c>
      <c r="D315" s="43">
        <f>'CV3'!$B105</f>
        <v>281</v>
      </c>
      <c r="E315" s="51">
        <f>'BL-LN'!E126</f>
        <v>183</v>
      </c>
      <c r="F315" s="51">
        <f>'CW'!D115</f>
        <v>151</v>
      </c>
      <c r="G315" s="51">
        <f>'JO-IN'!E127</f>
        <v>155</v>
      </c>
      <c r="H315" s="51">
        <f>'PS-FR'!E130</f>
        <v>224</v>
      </c>
      <c r="I315" s="51">
        <f>'TY-CH'!E123</f>
        <v>250</v>
      </c>
      <c r="J315" s="51">
        <f>'UN-UD'!E126</f>
        <v>182</v>
      </c>
      <c r="K315" s="51">
        <f>'VM-DG-SH'!E132</f>
        <v>244</v>
      </c>
      <c r="L315" s="51">
        <f>WA!E116</f>
        <v>220</v>
      </c>
      <c r="M315" s="41">
        <f>'WS-WE'!E133</f>
        <v>250</v>
      </c>
      <c r="N315" s="46">
        <f>Absentee!N288</f>
        <v>1778</v>
      </c>
      <c r="O315" s="20"/>
      <c r="P315" s="13">
        <f>SUM(B315:O315)</f>
        <v>4573</v>
      </c>
      <c r="Q315" s="6">
        <f>SUM(P315-N315)</f>
        <v>2795</v>
      </c>
    </row>
    <row r="316" spans="1:17" ht="12.75">
      <c r="A316" s="33"/>
      <c r="B316" s="75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36"/>
      <c r="P316" s="190"/>
      <c r="Q316" s="29"/>
    </row>
    <row r="317" spans="1:16" ht="12.75">
      <c r="A317" s="56" t="s">
        <v>152</v>
      </c>
      <c r="B317" s="75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11"/>
      <c r="P317" s="191"/>
    </row>
    <row r="318" spans="1:17" ht="12.75">
      <c r="A318" s="19" t="s">
        <v>153</v>
      </c>
      <c r="B318" s="43">
        <f>'CV1'!$B108</f>
        <v>280</v>
      </c>
      <c r="C318" s="43">
        <f>'CV2'!$B108</f>
        <v>260</v>
      </c>
      <c r="D318" s="43">
        <f>'CV3'!$B108</f>
        <v>259</v>
      </c>
      <c r="E318" s="41">
        <f>'BL-LN'!E129</f>
        <v>145</v>
      </c>
      <c r="F318" s="41">
        <f>'CW'!D118</f>
        <v>107</v>
      </c>
      <c r="G318" s="41">
        <f>'JO-IN'!E130</f>
        <v>157</v>
      </c>
      <c r="H318" s="41">
        <f>'PS-FR'!E133</f>
        <v>147</v>
      </c>
      <c r="I318" s="41">
        <f>'TY-CH'!E126</f>
        <v>274</v>
      </c>
      <c r="J318" s="41">
        <f>'UN-UD'!E129</f>
        <v>149</v>
      </c>
      <c r="K318" s="41">
        <f>'VM-DG-SH'!E135</f>
        <v>176</v>
      </c>
      <c r="L318" s="41">
        <f>WA!E119</f>
        <v>174</v>
      </c>
      <c r="M318" s="41">
        <f>'WS-WE'!E136</f>
        <v>212</v>
      </c>
      <c r="N318" s="43">
        <f>Absentee!N291</f>
        <v>1352</v>
      </c>
      <c r="O318" s="20"/>
      <c r="P318" s="13">
        <f>SUM(B318:O318)</f>
        <v>3692</v>
      </c>
      <c r="Q318" s="6">
        <f>SUM(P318-N318)</f>
        <v>2340</v>
      </c>
    </row>
    <row r="319" spans="1:17" ht="12.75">
      <c r="A319" s="19" t="s">
        <v>48</v>
      </c>
      <c r="B319" s="43">
        <f>'CV1'!$B109</f>
        <v>1</v>
      </c>
      <c r="C319" s="43">
        <f>'CV2'!$B109</f>
        <v>1</v>
      </c>
      <c r="D319" s="43">
        <f>'CV3'!$B109</f>
        <v>3</v>
      </c>
      <c r="E319" s="41">
        <f>'BL-LN'!E130</f>
        <v>0</v>
      </c>
      <c r="F319" s="41">
        <f>'CW'!D119</f>
        <v>0</v>
      </c>
      <c r="G319" s="41">
        <f>'JO-IN'!E131</f>
        <v>0</v>
      </c>
      <c r="H319" s="41">
        <f>'PS-FR'!E134</f>
        <v>1</v>
      </c>
      <c r="I319" s="41">
        <f>'TY-CH'!E127</f>
        <v>1</v>
      </c>
      <c r="J319" s="41">
        <f>'UN-UD'!E130</f>
        <v>2</v>
      </c>
      <c r="K319" s="41">
        <f>'VM-DG-SH'!E136</f>
        <v>2</v>
      </c>
      <c r="L319" s="41">
        <f>WA!E120</f>
        <v>1</v>
      </c>
      <c r="M319" s="41">
        <f>'WS-WE'!E137</f>
        <v>0</v>
      </c>
      <c r="N319" s="43">
        <f>Absentee!N292</f>
        <v>6</v>
      </c>
      <c r="O319" s="20"/>
      <c r="P319" s="13">
        <f>SUM(B319:O319)</f>
        <v>18</v>
      </c>
      <c r="Q319" s="6">
        <f>SUM(P319-N319)</f>
        <v>12</v>
      </c>
    </row>
    <row r="320" spans="1:17" ht="12.75">
      <c r="A320" s="19" t="s">
        <v>45</v>
      </c>
      <c r="B320" s="43">
        <f>'CV1'!$B110</f>
        <v>0</v>
      </c>
      <c r="C320" s="43">
        <f>'CV2'!$B110</f>
        <v>0</v>
      </c>
      <c r="D320" s="43">
        <f>'CV3'!$B110</f>
        <v>0</v>
      </c>
      <c r="E320" s="41">
        <f>'BL-LN'!E131</f>
        <v>0</v>
      </c>
      <c r="F320" s="41">
        <f>'CW'!D120</f>
        <v>0</v>
      </c>
      <c r="G320" s="41">
        <f>'JO-IN'!E132</f>
        <v>0</v>
      </c>
      <c r="H320" s="41">
        <f>'PS-FR'!E135</f>
        <v>0</v>
      </c>
      <c r="I320" s="41">
        <f>'TY-CH'!E128</f>
        <v>0</v>
      </c>
      <c r="J320" s="41">
        <f>'UN-UD'!E131</f>
        <v>0</v>
      </c>
      <c r="K320" s="41">
        <f>'VM-DG-SH'!E137</f>
        <v>0</v>
      </c>
      <c r="L320" s="41">
        <f>WA!E121</f>
        <v>0</v>
      </c>
      <c r="M320" s="41">
        <f>'WS-WE'!E138</f>
        <v>0</v>
      </c>
      <c r="N320" s="43">
        <f>Absentee!N293</f>
        <v>0</v>
      </c>
      <c r="O320" s="20"/>
      <c r="P320" s="13">
        <f>SUM(B320:O320)</f>
        <v>0</v>
      </c>
      <c r="Q320" s="6">
        <f>SUM(P320-N320)</f>
        <v>0</v>
      </c>
    </row>
    <row r="321" spans="1:17" ht="12.75">
      <c r="A321" s="19" t="s">
        <v>46</v>
      </c>
      <c r="B321" s="43">
        <f>'CV1'!$B111</f>
        <v>83</v>
      </c>
      <c r="C321" s="43">
        <f>'CV2'!$B111</f>
        <v>102</v>
      </c>
      <c r="D321" s="43">
        <f>'CV3'!$B111</f>
        <v>74</v>
      </c>
      <c r="E321" s="41">
        <f>'BL-LN'!E132</f>
        <v>45</v>
      </c>
      <c r="F321" s="41">
        <f>'CW'!D121</f>
        <v>42</v>
      </c>
      <c r="G321" s="41">
        <f>'JO-IN'!E133</f>
        <v>32</v>
      </c>
      <c r="H321" s="41">
        <f>'PS-FR'!E136</f>
        <v>66</v>
      </c>
      <c r="I321" s="41">
        <f>'TY-CH'!E129</f>
        <v>64</v>
      </c>
      <c r="J321" s="41">
        <f>'UN-UD'!E132</f>
        <v>63</v>
      </c>
      <c r="K321" s="41">
        <f>'VM-DG-SH'!E138</f>
        <v>60</v>
      </c>
      <c r="L321" s="41">
        <f>WA!E122</f>
        <v>53</v>
      </c>
      <c r="M321" s="41">
        <f>'WS-WE'!E139</f>
        <v>74</v>
      </c>
      <c r="N321" s="43">
        <f>Absentee!N294</f>
        <v>610</v>
      </c>
      <c r="O321" s="20"/>
      <c r="P321" s="13">
        <f>SUM(B321:O321)</f>
        <v>1368</v>
      </c>
      <c r="Q321" s="6">
        <f>SUM(P321-N321)</f>
        <v>758</v>
      </c>
    </row>
    <row r="322" spans="1:17" ht="12.75">
      <c r="A322" s="33"/>
      <c r="B322" s="75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36"/>
      <c r="P322" s="190"/>
      <c r="Q322" s="29"/>
    </row>
    <row r="323" spans="1:16" ht="12.75">
      <c r="A323" s="56" t="s">
        <v>145</v>
      </c>
      <c r="B323" s="75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11"/>
      <c r="P323" s="191"/>
    </row>
    <row r="324" spans="1:17" ht="12.75">
      <c r="A324" s="19" t="s">
        <v>146</v>
      </c>
      <c r="B324" s="43">
        <f>'CV1'!$B114</f>
        <v>146</v>
      </c>
      <c r="C324" s="43">
        <f>'CV2'!$B114</f>
        <v>144</v>
      </c>
      <c r="D324" s="43">
        <f>'CV3'!$B114</f>
        <v>145</v>
      </c>
      <c r="E324" s="41">
        <f>'BL-LN'!E135</f>
        <v>88</v>
      </c>
      <c r="F324" s="41">
        <f>'CW'!D124</f>
        <v>76</v>
      </c>
      <c r="G324" s="41">
        <f>'JO-IN'!E136</f>
        <v>81</v>
      </c>
      <c r="H324" s="41">
        <f>'PS-FR'!E139</f>
        <v>90</v>
      </c>
      <c r="I324" s="41">
        <f>'TY-CH'!E132</f>
        <v>167</v>
      </c>
      <c r="J324" s="41">
        <f>'UN-UD'!E135</f>
        <v>106</v>
      </c>
      <c r="K324" s="41">
        <f>'VM-DG-SH'!E141</f>
        <v>122</v>
      </c>
      <c r="L324" s="41">
        <f>WA!E125</f>
        <v>95</v>
      </c>
      <c r="M324" s="41">
        <f>'WS-WE'!E142</f>
        <v>178</v>
      </c>
      <c r="N324" s="43">
        <f>Absentee!N297</f>
        <v>850</v>
      </c>
      <c r="O324" s="20"/>
      <c r="P324" s="13">
        <f aca="true" t="shared" si="16" ref="P324:P333">SUM(B324:O324)</f>
        <v>2288</v>
      </c>
      <c r="Q324" s="6">
        <f aca="true" t="shared" si="17" ref="Q324:Q333">SUM(P324-N324)</f>
        <v>1438</v>
      </c>
    </row>
    <row r="325" spans="1:17" ht="12.75">
      <c r="A325" s="19" t="s">
        <v>147</v>
      </c>
      <c r="B325" s="43">
        <f>'CV1'!$B115</f>
        <v>170</v>
      </c>
      <c r="C325" s="43">
        <f>'CV2'!$B115</f>
        <v>168</v>
      </c>
      <c r="D325" s="43">
        <f>'CV3'!$B115</f>
        <v>166</v>
      </c>
      <c r="E325" s="41">
        <f>'BL-LN'!E136</f>
        <v>85</v>
      </c>
      <c r="F325" s="41">
        <f>'CW'!D125</f>
        <v>66</v>
      </c>
      <c r="G325" s="41">
        <f>'JO-IN'!E137</f>
        <v>71</v>
      </c>
      <c r="H325" s="41">
        <f>'PS-FR'!E140</f>
        <v>83</v>
      </c>
      <c r="I325" s="41">
        <f>'TY-CH'!E133</f>
        <v>166</v>
      </c>
      <c r="J325" s="41">
        <f>'UN-UD'!E136</f>
        <v>114</v>
      </c>
      <c r="K325" s="41">
        <f>'VM-DG-SH'!E142</f>
        <v>109</v>
      </c>
      <c r="L325" s="41">
        <f>WA!E126</f>
        <v>96</v>
      </c>
      <c r="M325" s="41">
        <f>'WS-WE'!E143</f>
        <v>194</v>
      </c>
      <c r="N325" s="43">
        <f>Absentee!N298</f>
        <v>879</v>
      </c>
      <c r="O325" s="20"/>
      <c r="P325" s="13">
        <f t="shared" si="16"/>
        <v>2367</v>
      </c>
      <c r="Q325" s="6">
        <f>SUM(P325-N325)</f>
        <v>1488</v>
      </c>
    </row>
    <row r="326" spans="1:17" ht="12.75">
      <c r="A326" s="19" t="s">
        <v>148</v>
      </c>
      <c r="B326" s="43">
        <f>'CV1'!$B116</f>
        <v>140</v>
      </c>
      <c r="C326" s="43">
        <f>'CV2'!$B116</f>
        <v>131</v>
      </c>
      <c r="D326" s="43">
        <f>'CV3'!$B116</f>
        <v>136</v>
      </c>
      <c r="E326" s="41">
        <f>'BL-LN'!E137</f>
        <v>73</v>
      </c>
      <c r="F326" s="41">
        <f>'CW'!D126</f>
        <v>55</v>
      </c>
      <c r="G326" s="41">
        <f>'JO-IN'!E138</f>
        <v>80</v>
      </c>
      <c r="H326" s="41">
        <f>'PS-FR'!E141</f>
        <v>64</v>
      </c>
      <c r="I326" s="41">
        <f>'TY-CH'!E134</f>
        <v>130</v>
      </c>
      <c r="J326" s="41">
        <f>'UN-UD'!E137</f>
        <v>65</v>
      </c>
      <c r="K326" s="41">
        <f>'VM-DG-SH'!E143</f>
        <v>96</v>
      </c>
      <c r="L326" s="41">
        <f>WA!E127</f>
        <v>90</v>
      </c>
      <c r="M326" s="41">
        <f>'WS-WE'!E144</f>
        <v>97</v>
      </c>
      <c r="N326" s="43">
        <f>Absentee!N299</f>
        <v>755</v>
      </c>
      <c r="O326" s="20"/>
      <c r="P326" s="13">
        <f t="shared" si="16"/>
        <v>1912</v>
      </c>
      <c r="Q326" s="6">
        <f>SUM(P326-N326)</f>
        <v>1157</v>
      </c>
    </row>
    <row r="327" spans="1:17" ht="12.75">
      <c r="A327" s="19" t="s">
        <v>149</v>
      </c>
      <c r="B327" s="43">
        <f>'CV1'!$B117</f>
        <v>161</v>
      </c>
      <c r="C327" s="43">
        <f>'CV2'!$B117</f>
        <v>163</v>
      </c>
      <c r="D327" s="43">
        <f>'CV3'!$B117</f>
        <v>166</v>
      </c>
      <c r="E327" s="41">
        <f>'BL-LN'!E138</f>
        <v>101</v>
      </c>
      <c r="F327" s="41">
        <f>'CW'!D127</f>
        <v>73</v>
      </c>
      <c r="G327" s="41">
        <f>'JO-IN'!E139</f>
        <v>105</v>
      </c>
      <c r="H327" s="41">
        <f>'PS-FR'!E142</f>
        <v>102</v>
      </c>
      <c r="I327" s="41">
        <f>'TY-CH'!E135</f>
        <v>182</v>
      </c>
      <c r="J327" s="41">
        <f>'UN-UD'!E138</f>
        <v>113</v>
      </c>
      <c r="K327" s="41">
        <f>'VM-DG-SH'!E144</f>
        <v>119</v>
      </c>
      <c r="L327" s="41">
        <f>WA!E128</f>
        <v>103</v>
      </c>
      <c r="M327" s="41">
        <f>'WS-WE'!E145</f>
        <v>162</v>
      </c>
      <c r="N327" s="43">
        <f>Absentee!N300</f>
        <v>965</v>
      </c>
      <c r="O327" s="20"/>
      <c r="P327" s="13">
        <f t="shared" si="16"/>
        <v>2515</v>
      </c>
      <c r="Q327" s="6">
        <f t="shared" si="17"/>
        <v>1550</v>
      </c>
    </row>
    <row r="328" spans="1:17" ht="12.75">
      <c r="A328" s="19" t="s">
        <v>54</v>
      </c>
      <c r="B328" s="43">
        <f>'CV1'!$B118</f>
        <v>90</v>
      </c>
      <c r="C328" s="43">
        <f>'CV2'!$B118</f>
        <v>97</v>
      </c>
      <c r="D328" s="43">
        <f>'CV3'!$B118</f>
        <v>80</v>
      </c>
      <c r="E328" s="41">
        <f>'BL-LN'!E139</f>
        <v>39</v>
      </c>
      <c r="F328" s="41">
        <f>'CW'!D128</f>
        <v>29</v>
      </c>
      <c r="G328" s="41">
        <f>'JO-IN'!E140</f>
        <v>43</v>
      </c>
      <c r="H328" s="41">
        <f>'PS-FR'!E143</f>
        <v>48</v>
      </c>
      <c r="I328" s="41">
        <f>'TY-CH'!E136</f>
        <v>86</v>
      </c>
      <c r="J328" s="41">
        <f>'UN-UD'!E139</f>
        <v>40</v>
      </c>
      <c r="K328" s="41">
        <f>'VM-DG-SH'!E145</f>
        <v>42</v>
      </c>
      <c r="L328" s="41">
        <f>WA!E129</f>
        <v>42</v>
      </c>
      <c r="M328" s="41">
        <f>'WS-WE'!E146</f>
        <v>60</v>
      </c>
      <c r="N328" s="43">
        <f>Absentee!N301</f>
        <v>517</v>
      </c>
      <c r="O328" s="20"/>
      <c r="P328" s="13">
        <f t="shared" si="16"/>
        <v>1213</v>
      </c>
      <c r="Q328" s="6">
        <f t="shared" si="17"/>
        <v>696</v>
      </c>
    </row>
    <row r="329" spans="1:17" ht="12.75">
      <c r="A329" s="19" t="s">
        <v>150</v>
      </c>
      <c r="B329" s="43">
        <f>'CV1'!$B119</f>
        <v>162</v>
      </c>
      <c r="C329" s="43">
        <f>'CV2'!$B119</f>
        <v>144</v>
      </c>
      <c r="D329" s="43">
        <f>'CV3'!$B119</f>
        <v>153</v>
      </c>
      <c r="E329" s="41">
        <f>'BL-LN'!E140</f>
        <v>72</v>
      </c>
      <c r="F329" s="41">
        <f>'CW'!D129</f>
        <v>63</v>
      </c>
      <c r="G329" s="41">
        <f>'JO-IN'!E141</f>
        <v>62</v>
      </c>
      <c r="H329" s="41">
        <f>'PS-FR'!E144</f>
        <v>81</v>
      </c>
      <c r="I329" s="41">
        <f>'TY-CH'!E137</f>
        <v>194</v>
      </c>
      <c r="J329" s="41">
        <f>'UN-UD'!E140</f>
        <v>111</v>
      </c>
      <c r="K329" s="41">
        <f>'VM-DG-SH'!E146</f>
        <v>114</v>
      </c>
      <c r="L329" s="41">
        <f>WA!E130</f>
        <v>118</v>
      </c>
      <c r="M329" s="41">
        <f>'WS-WE'!E147</f>
        <v>126</v>
      </c>
      <c r="N329" s="43">
        <f>Absentee!N302</f>
        <v>798</v>
      </c>
      <c r="O329" s="20"/>
      <c r="P329" s="13">
        <f t="shared" si="16"/>
        <v>2198</v>
      </c>
      <c r="Q329" s="6">
        <f>SUM(P329-N329)</f>
        <v>1400</v>
      </c>
    </row>
    <row r="330" spans="1:17" ht="12.75">
      <c r="A330" s="19" t="s">
        <v>151</v>
      </c>
      <c r="B330" s="43">
        <f>'CV1'!$B120</f>
        <v>218</v>
      </c>
      <c r="C330" s="43">
        <f>'CV2'!$B120</f>
        <v>210</v>
      </c>
      <c r="D330" s="43">
        <f>'CV3'!$B120</f>
        <v>217</v>
      </c>
      <c r="E330" s="41">
        <f>'BL-LN'!E141</f>
        <v>129</v>
      </c>
      <c r="F330" s="41">
        <f>'CW'!D130</f>
        <v>89</v>
      </c>
      <c r="G330" s="41">
        <f>'JO-IN'!E142</f>
        <v>126</v>
      </c>
      <c r="H330" s="41">
        <f>'PS-FR'!E145</f>
        <v>127</v>
      </c>
      <c r="I330" s="41">
        <f>'TY-CH'!E138</f>
        <v>214</v>
      </c>
      <c r="J330" s="41">
        <f>'UN-UD'!E141</f>
        <v>124</v>
      </c>
      <c r="K330" s="41">
        <f>'VM-DG-SH'!E147</f>
        <v>157</v>
      </c>
      <c r="L330" s="41">
        <f>WA!E131</f>
        <v>149</v>
      </c>
      <c r="M330" s="41">
        <f>'WS-WE'!E148</f>
        <v>164</v>
      </c>
      <c r="N330" s="43">
        <f>Absentee!N303</f>
        <v>1180</v>
      </c>
      <c r="O330" s="20"/>
      <c r="P330" s="13">
        <f t="shared" si="16"/>
        <v>3104</v>
      </c>
      <c r="Q330" s="6">
        <f>SUM(P330-N330)</f>
        <v>1924</v>
      </c>
    </row>
    <row r="331" spans="1:17" ht="12.75">
      <c r="A331" s="19" t="s">
        <v>48</v>
      </c>
      <c r="B331" s="43">
        <f>'CV1'!$B121</f>
        <v>1</v>
      </c>
      <c r="C331" s="43">
        <f>'CV2'!$B121</f>
        <v>8</v>
      </c>
      <c r="D331" s="43">
        <f>'CV3'!$B121</f>
        <v>5</v>
      </c>
      <c r="E331" s="41">
        <f>'BL-LN'!E142</f>
        <v>0</v>
      </c>
      <c r="F331" s="41">
        <f>'CW'!D131</f>
        <v>1</v>
      </c>
      <c r="G331" s="41">
        <f>'JO-IN'!E143</f>
        <v>0</v>
      </c>
      <c r="H331" s="41">
        <f>'PS-FR'!E146</f>
        <v>8</v>
      </c>
      <c r="I331" s="41">
        <f>'TY-CH'!E139</f>
        <v>5</v>
      </c>
      <c r="J331" s="41">
        <f>'UN-UD'!E142</f>
        <v>0</v>
      </c>
      <c r="K331" s="41">
        <f>'VM-DG-SH'!E148</f>
        <v>8</v>
      </c>
      <c r="L331" s="41">
        <f>WA!E132</f>
        <v>1</v>
      </c>
      <c r="M331" s="41">
        <f>'WS-WE'!E149</f>
        <v>0</v>
      </c>
      <c r="N331" s="43">
        <f>Absentee!N304</f>
        <v>22</v>
      </c>
      <c r="O331" s="20"/>
      <c r="P331" s="13">
        <f t="shared" si="16"/>
        <v>59</v>
      </c>
      <c r="Q331" s="6">
        <f>SUM(P331-N331)</f>
        <v>37</v>
      </c>
    </row>
    <row r="332" spans="1:17" ht="12.75">
      <c r="A332" s="19" t="s">
        <v>45</v>
      </c>
      <c r="B332" s="43">
        <f>'CV1'!$B122</f>
        <v>0</v>
      </c>
      <c r="C332" s="43">
        <f>'CV2'!$B122</f>
        <v>5</v>
      </c>
      <c r="D332" s="43">
        <f>'CV3'!$B122</f>
        <v>0</v>
      </c>
      <c r="E332" s="41">
        <f>'BL-LN'!E143</f>
        <v>0</v>
      </c>
      <c r="F332" s="41">
        <f>'CW'!D132</f>
        <v>0</v>
      </c>
      <c r="G332" s="41">
        <f>'JO-IN'!E144</f>
        <v>0</v>
      </c>
      <c r="H332" s="41">
        <f>'PS-FR'!E147</f>
        <v>0</v>
      </c>
      <c r="I332" s="41">
        <f>'TY-CH'!E140</f>
        <v>0</v>
      </c>
      <c r="J332" s="41">
        <f>'UN-UD'!E143</f>
        <v>0</v>
      </c>
      <c r="K332" s="41">
        <f>'VM-DG-SH'!E149</f>
        <v>0</v>
      </c>
      <c r="L332" s="41">
        <f>WA!E133</f>
        <v>0</v>
      </c>
      <c r="M332" s="41">
        <f>'WS-WE'!E150</f>
        <v>0</v>
      </c>
      <c r="N332" s="43">
        <f>Absentee!N305</f>
        <v>10</v>
      </c>
      <c r="O332" s="20"/>
      <c r="P332" s="13">
        <f t="shared" si="16"/>
        <v>15</v>
      </c>
      <c r="Q332" s="6">
        <f t="shared" si="17"/>
        <v>5</v>
      </c>
    </row>
    <row r="333" spans="1:17" ht="12.75">
      <c r="A333" s="19" t="s">
        <v>46</v>
      </c>
      <c r="B333" s="43">
        <f>'CV1'!$B123</f>
        <v>732</v>
      </c>
      <c r="C333" s="43">
        <f>'CV2'!$B123</f>
        <v>745</v>
      </c>
      <c r="D333" s="43">
        <f>'CV3'!$B123</f>
        <v>612</v>
      </c>
      <c r="E333" s="41">
        <f>'BL-LN'!E144</f>
        <v>363</v>
      </c>
      <c r="F333" s="41">
        <f>'CW'!D133</f>
        <v>293</v>
      </c>
      <c r="G333" s="41">
        <f>'JO-IN'!E145</f>
        <v>377</v>
      </c>
      <c r="H333" s="41">
        <f>'PS-FR'!E148</f>
        <v>467</v>
      </c>
      <c r="I333" s="41">
        <f>'TY-CH'!E141</f>
        <v>551</v>
      </c>
      <c r="J333" s="41">
        <f>'UN-UD'!E144</f>
        <v>397</v>
      </c>
      <c r="K333" s="41">
        <f>'VM-DG-SH'!E150</f>
        <v>423</v>
      </c>
      <c r="L333" s="41">
        <f>WA!E134</f>
        <v>446</v>
      </c>
      <c r="M333" s="41">
        <f>'WS-WE'!E151</f>
        <v>449</v>
      </c>
      <c r="N333" s="43">
        <f>Absentee!N306</f>
        <v>3864</v>
      </c>
      <c r="O333" s="20"/>
      <c r="P333" s="13">
        <f t="shared" si="16"/>
        <v>9719</v>
      </c>
      <c r="Q333" s="6">
        <f t="shared" si="17"/>
        <v>5855</v>
      </c>
    </row>
    <row r="334" spans="1:17" ht="12.75">
      <c r="A334" s="33"/>
      <c r="B334" s="75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36"/>
      <c r="P334" s="53"/>
      <c r="Q334" s="29"/>
    </row>
    <row r="335" spans="1:16" ht="12.75">
      <c r="A335" s="37" t="s">
        <v>56</v>
      </c>
      <c r="B335" s="75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11"/>
      <c r="P335" s="54"/>
    </row>
    <row r="336" spans="1:17" ht="12.75">
      <c r="A336" s="19" t="s">
        <v>154</v>
      </c>
      <c r="B336" s="43">
        <f>'CV1'!$B126</f>
        <v>192</v>
      </c>
      <c r="C336" s="43">
        <f>'CV2'!$B126</f>
        <v>167</v>
      </c>
      <c r="D336" s="43">
        <f>'CV3'!$B126</f>
        <v>161</v>
      </c>
      <c r="E336" s="41">
        <f>'BL-LN'!E147</f>
        <v>87</v>
      </c>
      <c r="F336" s="41">
        <f>'CW'!D136</f>
        <v>72</v>
      </c>
      <c r="G336" s="41">
        <f>'JO-IN'!E148</f>
        <v>92</v>
      </c>
      <c r="H336" s="41">
        <f>'PS-FR'!E151</f>
        <v>88</v>
      </c>
      <c r="I336" s="41">
        <f>'TY-CH'!E144</f>
        <v>186</v>
      </c>
      <c r="J336" s="41">
        <f>'UN-UD'!E147</f>
        <v>104</v>
      </c>
      <c r="K336" s="41">
        <f>'VM-DG-SH'!E153</f>
        <v>108</v>
      </c>
      <c r="L336" s="41">
        <f>WA!E137</f>
        <v>98</v>
      </c>
      <c r="M336" s="41">
        <f>'WS-WE'!E154</f>
        <v>122</v>
      </c>
      <c r="N336" s="43">
        <f>Absentee!N309</f>
        <v>959</v>
      </c>
      <c r="O336" s="20"/>
      <c r="P336" s="13">
        <f>SUM(B336:O336)</f>
        <v>2436</v>
      </c>
      <c r="Q336" s="6">
        <f aca="true" t="shared" si="18" ref="Q336:Q349">SUM(P336-N336)</f>
        <v>1477</v>
      </c>
    </row>
    <row r="337" spans="1:17" ht="12.75">
      <c r="A337" s="21" t="s">
        <v>55</v>
      </c>
      <c r="B337" s="43">
        <f>'CV1'!$B127</f>
        <v>78</v>
      </c>
      <c r="C337" s="43">
        <f>'CV2'!$B127</f>
        <v>90</v>
      </c>
      <c r="D337" s="43">
        <f>'CV3'!$B127</f>
        <v>97</v>
      </c>
      <c r="E337" s="41">
        <f>'BL-LN'!E148</f>
        <v>47</v>
      </c>
      <c r="F337" s="41">
        <f>'CW'!D137</f>
        <v>37</v>
      </c>
      <c r="G337" s="41">
        <f>'JO-IN'!E149</f>
        <v>56</v>
      </c>
      <c r="H337" s="41">
        <f>'PS-FR'!E152</f>
        <v>63</v>
      </c>
      <c r="I337" s="41">
        <f>'TY-CH'!E145</f>
        <v>85</v>
      </c>
      <c r="J337" s="41">
        <f>'UN-UD'!E148</f>
        <v>50</v>
      </c>
      <c r="K337" s="41">
        <f>'VM-DG-SH'!E154</f>
        <v>59</v>
      </c>
      <c r="L337" s="41">
        <f>WA!E138</f>
        <v>66</v>
      </c>
      <c r="M337" s="41">
        <f>'WS-WE'!E155</f>
        <v>85</v>
      </c>
      <c r="N337" s="43">
        <f>Absentee!N310</f>
        <v>355</v>
      </c>
      <c r="O337" s="20"/>
      <c r="P337" s="13">
        <f>SUM(B337:O337)</f>
        <v>1168</v>
      </c>
      <c r="Q337" s="6">
        <f t="shared" si="18"/>
        <v>813</v>
      </c>
    </row>
    <row r="338" spans="1:17" ht="12.75">
      <c r="A338" s="21" t="s">
        <v>45</v>
      </c>
      <c r="B338" s="43">
        <f>'CV1'!$B128</f>
        <v>0</v>
      </c>
      <c r="C338" s="43">
        <f>'CV2'!$B128</f>
        <v>0</v>
      </c>
      <c r="D338" s="43">
        <f>'CV3'!$B128</f>
        <v>0</v>
      </c>
      <c r="E338" s="41">
        <f>'BL-LN'!E149</f>
        <v>0</v>
      </c>
      <c r="F338" s="41">
        <f>'CW'!D138</f>
        <v>0</v>
      </c>
      <c r="G338" s="41">
        <f>'JO-IN'!E150</f>
        <v>0</v>
      </c>
      <c r="H338" s="41">
        <f>'PS-FR'!E153</f>
        <v>0</v>
      </c>
      <c r="I338" s="41">
        <f>'TY-CH'!E146</f>
        <v>0</v>
      </c>
      <c r="J338" s="41">
        <f>'UN-UD'!E149</f>
        <v>1</v>
      </c>
      <c r="K338" s="41">
        <f>'VM-DG-SH'!E155</f>
        <v>0</v>
      </c>
      <c r="L338" s="41">
        <f>WA!E139</f>
        <v>0</v>
      </c>
      <c r="M338" s="41">
        <f>'WS-WE'!E156</f>
        <v>1</v>
      </c>
      <c r="N338" s="43">
        <f>Absentee!N311</f>
        <v>0</v>
      </c>
      <c r="O338" s="20"/>
      <c r="P338" s="13">
        <f>SUM(B338:O338)</f>
        <v>2</v>
      </c>
      <c r="Q338" s="6">
        <f t="shared" si="18"/>
        <v>2</v>
      </c>
    </row>
    <row r="339" spans="1:17" ht="12.75">
      <c r="A339" s="21" t="s">
        <v>46</v>
      </c>
      <c r="B339" s="43">
        <f>'CV1'!$B129</f>
        <v>94</v>
      </c>
      <c r="C339" s="43">
        <f>'CV2'!$B129</f>
        <v>106</v>
      </c>
      <c r="D339" s="43">
        <f>'CV3'!$B129</f>
        <v>78</v>
      </c>
      <c r="E339" s="41">
        <f>'BL-LN'!E150</f>
        <v>56</v>
      </c>
      <c r="F339" s="41">
        <f>'CW'!D139</f>
        <v>40</v>
      </c>
      <c r="G339" s="41">
        <f>'JO-IN'!E151</f>
        <v>41</v>
      </c>
      <c r="H339" s="41">
        <f>'PS-FR'!E154</f>
        <v>63</v>
      </c>
      <c r="I339" s="41">
        <f>'TY-CH'!E147</f>
        <v>68</v>
      </c>
      <c r="J339" s="41">
        <f>'UN-UD'!E150</f>
        <v>59</v>
      </c>
      <c r="K339" s="41">
        <f>'VM-DG-SH'!E156</f>
        <v>71</v>
      </c>
      <c r="L339" s="41">
        <f>WA!E140</f>
        <v>64</v>
      </c>
      <c r="M339" s="41">
        <f>'WS-WE'!E157</f>
        <v>78</v>
      </c>
      <c r="N339" s="43">
        <f>Absentee!N312</f>
        <v>654</v>
      </c>
      <c r="O339" s="20"/>
      <c r="P339" s="13">
        <f>SUM(B339:O339)</f>
        <v>1472</v>
      </c>
      <c r="Q339" s="6">
        <f t="shared" si="18"/>
        <v>818</v>
      </c>
    </row>
    <row r="340" spans="1:16" ht="12.75">
      <c r="A340" s="19"/>
      <c r="B340" s="75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7"/>
      <c r="O340" s="20"/>
      <c r="P340" s="13"/>
    </row>
    <row r="341" spans="1:17" ht="12.75">
      <c r="A341" s="19" t="s">
        <v>155</v>
      </c>
      <c r="B341" s="43">
        <f>'CV1'!$B131</f>
        <v>186</v>
      </c>
      <c r="C341" s="43">
        <f>'CV2'!$B131</f>
        <v>167</v>
      </c>
      <c r="D341" s="43">
        <f>'CV3'!$B131</f>
        <v>163</v>
      </c>
      <c r="E341" s="41">
        <f>'BL-LN'!E152</f>
        <v>79</v>
      </c>
      <c r="F341" s="41">
        <f>'CW'!D141</f>
        <v>68</v>
      </c>
      <c r="G341" s="41">
        <f>'JO-IN'!E153</f>
        <v>87</v>
      </c>
      <c r="H341" s="41">
        <f>'PS-FR'!E156</f>
        <v>88</v>
      </c>
      <c r="I341" s="41">
        <f>'TY-CH'!E149</f>
        <v>174</v>
      </c>
      <c r="J341" s="41">
        <f>'UN-UD'!E152</f>
        <v>103</v>
      </c>
      <c r="K341" s="41">
        <f>'VM-DG-SH'!E158</f>
        <v>98</v>
      </c>
      <c r="L341" s="41">
        <f>WA!E142</f>
        <v>93</v>
      </c>
      <c r="M341" s="41">
        <f>'WS-WE'!E159</f>
        <v>110</v>
      </c>
      <c r="N341" s="43">
        <f>Absentee!N314</f>
        <v>921</v>
      </c>
      <c r="O341" s="20"/>
      <c r="P341" s="13">
        <f>SUM(B341:O341)</f>
        <v>2337</v>
      </c>
      <c r="Q341" s="6">
        <f t="shared" si="18"/>
        <v>1416</v>
      </c>
    </row>
    <row r="342" spans="1:17" ht="12.75">
      <c r="A342" s="21" t="s">
        <v>55</v>
      </c>
      <c r="B342" s="43">
        <f>'CV1'!$B132</f>
        <v>78</v>
      </c>
      <c r="C342" s="43">
        <f>'CV2'!$B132</f>
        <v>86</v>
      </c>
      <c r="D342" s="43">
        <f>'CV3'!$B132</f>
        <v>91</v>
      </c>
      <c r="E342" s="41">
        <f>'BL-LN'!E153</f>
        <v>52</v>
      </c>
      <c r="F342" s="41">
        <f>'CW'!D142</f>
        <v>40</v>
      </c>
      <c r="G342" s="41">
        <f>'JO-IN'!E154</f>
        <v>56</v>
      </c>
      <c r="H342" s="41">
        <f>'PS-FR'!E157</f>
        <v>62</v>
      </c>
      <c r="I342" s="41">
        <f>'TY-CH'!E150</f>
        <v>94</v>
      </c>
      <c r="J342" s="41">
        <f>'UN-UD'!E153</f>
        <v>50</v>
      </c>
      <c r="K342" s="41">
        <f>'VM-DG-SH'!E159</f>
        <v>63</v>
      </c>
      <c r="L342" s="41">
        <f>WA!E143</f>
        <v>67</v>
      </c>
      <c r="M342" s="41">
        <f>'WS-WE'!E160</f>
        <v>95</v>
      </c>
      <c r="N342" s="43">
        <f>Absentee!N315</f>
        <v>371</v>
      </c>
      <c r="O342" s="20"/>
      <c r="P342" s="13">
        <f>SUM(B342:O342)</f>
        <v>1205</v>
      </c>
      <c r="Q342" s="6">
        <f t="shared" si="18"/>
        <v>834</v>
      </c>
    </row>
    <row r="343" spans="1:17" ht="12.75">
      <c r="A343" s="21" t="s">
        <v>45</v>
      </c>
      <c r="B343" s="43">
        <f>'CV1'!$B133</f>
        <v>0</v>
      </c>
      <c r="C343" s="43">
        <f>'CV2'!$B133</f>
        <v>0</v>
      </c>
      <c r="D343" s="43">
        <f>'CV3'!$B133</f>
        <v>1</v>
      </c>
      <c r="E343" s="41">
        <f>'BL-LN'!E154</f>
        <v>0</v>
      </c>
      <c r="F343" s="41">
        <f>'CW'!D143</f>
        <v>0</v>
      </c>
      <c r="G343" s="41">
        <f>'JO-IN'!E155</f>
        <v>0</v>
      </c>
      <c r="H343" s="41">
        <f>'PS-FR'!E158</f>
        <v>0</v>
      </c>
      <c r="I343" s="41">
        <f>'TY-CH'!E151</f>
        <v>0</v>
      </c>
      <c r="J343" s="41">
        <f>'UN-UD'!E154</f>
        <v>0</v>
      </c>
      <c r="K343" s="41">
        <f>'VM-DG-SH'!E160</f>
        <v>0</v>
      </c>
      <c r="L343" s="41">
        <f>WA!E144</f>
        <v>0</v>
      </c>
      <c r="M343" s="41">
        <f>'WS-WE'!E161</f>
        <v>1</v>
      </c>
      <c r="N343" s="43">
        <f>Absentee!N316</f>
        <v>0</v>
      </c>
      <c r="O343" s="20"/>
      <c r="P343" s="13">
        <f>SUM(B343:O343)</f>
        <v>2</v>
      </c>
      <c r="Q343" s="6">
        <f t="shared" si="18"/>
        <v>2</v>
      </c>
    </row>
    <row r="344" spans="1:17" ht="12.75">
      <c r="A344" s="21" t="s">
        <v>46</v>
      </c>
      <c r="B344" s="43">
        <f>'CV1'!$B134</f>
        <v>100</v>
      </c>
      <c r="C344" s="43">
        <f>'CV2'!$B134</f>
        <v>110</v>
      </c>
      <c r="D344" s="43">
        <f>'CV3'!$B134</f>
        <v>81</v>
      </c>
      <c r="E344" s="41">
        <f>'BL-LN'!E155</f>
        <v>59</v>
      </c>
      <c r="F344" s="41">
        <f>'CW'!D144</f>
        <v>41</v>
      </c>
      <c r="G344" s="41">
        <f>'JO-IN'!E156</f>
        <v>46</v>
      </c>
      <c r="H344" s="41">
        <f>'PS-FR'!E159</f>
        <v>64</v>
      </c>
      <c r="I344" s="41">
        <f>'TY-CH'!E152</f>
        <v>71</v>
      </c>
      <c r="J344" s="41">
        <f>'UN-UD'!E155</f>
        <v>61</v>
      </c>
      <c r="K344" s="41">
        <f>'VM-DG-SH'!E161</f>
        <v>77</v>
      </c>
      <c r="L344" s="41">
        <f>WA!E145</f>
        <v>68</v>
      </c>
      <c r="M344" s="41">
        <f>'WS-WE'!E162</f>
        <v>80</v>
      </c>
      <c r="N344" s="43">
        <f>Absentee!N317</f>
        <v>676</v>
      </c>
      <c r="O344" s="20"/>
      <c r="P344" s="13">
        <f>SUM(B344:O344)</f>
        <v>1534</v>
      </c>
      <c r="Q344" s="6">
        <f t="shared" si="18"/>
        <v>858</v>
      </c>
    </row>
    <row r="345" spans="1:16" ht="12.75">
      <c r="A345" s="19"/>
      <c r="B345" s="75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7"/>
      <c r="O345" s="20"/>
      <c r="P345" s="13"/>
    </row>
    <row r="346" spans="1:17" ht="12.75">
      <c r="A346" s="19" t="s">
        <v>156</v>
      </c>
      <c r="B346" s="43">
        <f>'CV1'!$B136</f>
        <v>162</v>
      </c>
      <c r="C346" s="43">
        <f>'CV2'!$B136</f>
        <v>145</v>
      </c>
      <c r="D346" s="43">
        <f>'CV3'!$B136</f>
        <v>130</v>
      </c>
      <c r="E346" s="41">
        <f>'BL-LN'!E157</f>
        <v>69</v>
      </c>
      <c r="F346" s="41">
        <f>'CW'!D146</f>
        <v>63</v>
      </c>
      <c r="G346" s="41">
        <f>'JO-IN'!E158</f>
        <v>81</v>
      </c>
      <c r="H346" s="41">
        <f>'PS-FR'!E161</f>
        <v>69</v>
      </c>
      <c r="I346" s="41">
        <f>'TY-CH'!E154</f>
        <v>159</v>
      </c>
      <c r="J346" s="41">
        <f>'UN-UD'!E157</f>
        <v>94</v>
      </c>
      <c r="K346" s="41">
        <f>'VM-DG-SH'!E163</f>
        <v>89</v>
      </c>
      <c r="L346" s="41">
        <f>WA!E147</f>
        <v>82</v>
      </c>
      <c r="M346" s="41">
        <f>'WS-WE'!E164</f>
        <v>106</v>
      </c>
      <c r="N346" s="43">
        <f>Absentee!N319</f>
        <v>779</v>
      </c>
      <c r="O346" s="20"/>
      <c r="P346" s="13">
        <f>SUM(B346:O346)</f>
        <v>2028</v>
      </c>
      <c r="Q346" s="6">
        <f t="shared" si="18"/>
        <v>1249</v>
      </c>
    </row>
    <row r="347" spans="1:17" ht="12.75">
      <c r="A347" s="21" t="s">
        <v>55</v>
      </c>
      <c r="B347" s="43">
        <f>'CV1'!$B137</f>
        <v>101</v>
      </c>
      <c r="C347" s="43">
        <f>'CV2'!$B137</f>
        <v>105</v>
      </c>
      <c r="D347" s="43">
        <f>'CV3'!$B137</f>
        <v>122</v>
      </c>
      <c r="E347" s="41">
        <f>'BL-LN'!E158</f>
        <v>59</v>
      </c>
      <c r="F347" s="41">
        <f>'CW'!D147</f>
        <v>42</v>
      </c>
      <c r="G347" s="41">
        <f>'JO-IN'!E159</f>
        <v>62</v>
      </c>
      <c r="H347" s="41">
        <f>'PS-FR'!E162</f>
        <v>78</v>
      </c>
      <c r="I347" s="41">
        <f>'TY-CH'!E155</f>
        <v>104</v>
      </c>
      <c r="J347" s="41">
        <f>'UN-UD'!E158</f>
        <v>56</v>
      </c>
      <c r="K347" s="41">
        <f>'VM-DG-SH'!E164</f>
        <v>71</v>
      </c>
      <c r="L347" s="41">
        <f>WA!E148</f>
        <v>78</v>
      </c>
      <c r="M347" s="41">
        <f>'WS-WE'!E165</f>
        <v>100</v>
      </c>
      <c r="N347" s="43">
        <f>Absentee!N320</f>
        <v>484</v>
      </c>
      <c r="O347" s="20"/>
      <c r="P347" s="13">
        <f>SUM(B347:O347)</f>
        <v>1462</v>
      </c>
      <c r="Q347" s="6">
        <f t="shared" si="18"/>
        <v>978</v>
      </c>
    </row>
    <row r="348" spans="1:17" ht="12.75">
      <c r="A348" s="21" t="s">
        <v>45</v>
      </c>
      <c r="B348" s="43">
        <f>'CV1'!$B138</f>
        <v>0</v>
      </c>
      <c r="C348" s="43">
        <f>'CV2'!$B138</f>
        <v>0</v>
      </c>
      <c r="D348" s="43">
        <f>'CV3'!$B138</f>
        <v>0</v>
      </c>
      <c r="E348" s="41">
        <f>'BL-LN'!E159</f>
        <v>0</v>
      </c>
      <c r="F348" s="41">
        <f>'CW'!D148</f>
        <v>1</v>
      </c>
      <c r="G348" s="41">
        <f>'JO-IN'!E160</f>
        <v>0</v>
      </c>
      <c r="H348" s="41">
        <f>'PS-FR'!E163</f>
        <v>0</v>
      </c>
      <c r="I348" s="41">
        <f>'TY-CH'!E156</f>
        <v>0</v>
      </c>
      <c r="J348" s="41">
        <f>'UN-UD'!E159</f>
        <v>0</v>
      </c>
      <c r="K348" s="41">
        <f>'VM-DG-SH'!E165</f>
        <v>0</v>
      </c>
      <c r="L348" s="41">
        <f>WA!E149</f>
        <v>0</v>
      </c>
      <c r="M348" s="41">
        <f>'WS-WE'!E166</f>
        <v>0</v>
      </c>
      <c r="N348" s="43">
        <f>Absentee!N321</f>
        <v>1</v>
      </c>
      <c r="O348" s="20"/>
      <c r="P348" s="13">
        <f>SUM(B348:O348)</f>
        <v>2</v>
      </c>
      <c r="Q348" s="6">
        <f t="shared" si="18"/>
        <v>1</v>
      </c>
    </row>
    <row r="349" spans="1:17" ht="12.75">
      <c r="A349" s="21" t="s">
        <v>46</v>
      </c>
      <c r="B349" s="43">
        <f>'CV1'!$B139</f>
        <v>101</v>
      </c>
      <c r="C349" s="43">
        <f>'CV2'!$B139</f>
        <v>113</v>
      </c>
      <c r="D349" s="43">
        <f>'CV3'!$B139</f>
        <v>84</v>
      </c>
      <c r="E349" s="41">
        <f>'BL-LN'!E160</f>
        <v>62</v>
      </c>
      <c r="F349" s="41">
        <f>'CW'!D149</f>
        <v>43</v>
      </c>
      <c r="G349" s="41">
        <f>'JO-IN'!E161</f>
        <v>46</v>
      </c>
      <c r="H349" s="41">
        <f>'PS-FR'!E164</f>
        <v>67</v>
      </c>
      <c r="I349" s="41">
        <f>'TY-CH'!E157</f>
        <v>76</v>
      </c>
      <c r="J349" s="41">
        <f>'UN-UD'!E160</f>
        <v>64</v>
      </c>
      <c r="K349" s="41">
        <f>'VM-DG-SH'!E166</f>
        <v>78</v>
      </c>
      <c r="L349" s="41">
        <f>WA!E150</f>
        <v>68</v>
      </c>
      <c r="M349" s="41">
        <f>'WS-WE'!E167</f>
        <v>80</v>
      </c>
      <c r="N349" s="43">
        <f>Absentee!N322</f>
        <v>704</v>
      </c>
      <c r="O349" s="20"/>
      <c r="P349" s="13">
        <f>SUM(B349:O349)</f>
        <v>1586</v>
      </c>
      <c r="Q349" s="6">
        <f t="shared" si="18"/>
        <v>882</v>
      </c>
    </row>
    <row r="350" spans="1:17" ht="12.75">
      <c r="A350" s="33"/>
      <c r="B350" s="75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36"/>
      <c r="P350" s="190"/>
      <c r="Q350" s="29"/>
    </row>
    <row r="351" spans="1:16" ht="12.75">
      <c r="A351" s="37" t="s">
        <v>57</v>
      </c>
      <c r="B351" s="75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11"/>
      <c r="P351" s="191"/>
    </row>
    <row r="352" spans="1:17" ht="12.75">
      <c r="A352" s="19" t="s">
        <v>157</v>
      </c>
      <c r="B352" s="43">
        <f>'CV1'!$B142</f>
        <v>183</v>
      </c>
      <c r="C352" s="43">
        <f>'CV2'!$B142</f>
        <v>163</v>
      </c>
      <c r="D352" s="43">
        <f>'CV3'!$B142</f>
        <v>160</v>
      </c>
      <c r="E352" s="41">
        <f>'BL-LN'!E163</f>
        <v>77</v>
      </c>
      <c r="F352" s="41">
        <f>'CW'!D152</f>
        <v>67</v>
      </c>
      <c r="G352" s="41">
        <f>'JO-IN'!E164</f>
        <v>91</v>
      </c>
      <c r="H352" s="41">
        <f>'PS-FR'!E167</f>
        <v>84</v>
      </c>
      <c r="I352" s="41">
        <f>'TY-CH'!E160</f>
        <v>185</v>
      </c>
      <c r="J352" s="41">
        <f>'UN-UD'!E163</f>
        <v>102</v>
      </c>
      <c r="K352" s="41">
        <f>'VM-DG-SH'!E169</f>
        <v>102</v>
      </c>
      <c r="L352" s="41">
        <f>WA!E153</f>
        <v>96</v>
      </c>
      <c r="M352" s="41">
        <f>'WS-WE'!E170</f>
        <v>114</v>
      </c>
      <c r="N352" s="43">
        <f>Absentee!N325</f>
        <v>912</v>
      </c>
      <c r="O352" s="20"/>
      <c r="P352" s="13">
        <f>SUM(B352:O352)</f>
        <v>2336</v>
      </c>
      <c r="Q352" s="6">
        <f>SUM(P352-N352)</f>
        <v>1424</v>
      </c>
    </row>
    <row r="353" spans="1:17" ht="12.75">
      <c r="A353" s="21" t="s">
        <v>55</v>
      </c>
      <c r="B353" s="43">
        <f>'CV1'!$B143</f>
        <v>79</v>
      </c>
      <c r="C353" s="43">
        <f>'CV2'!$B143</f>
        <v>91</v>
      </c>
      <c r="D353" s="43">
        <f>'CV3'!$B143</f>
        <v>91</v>
      </c>
      <c r="E353" s="41">
        <f>'BL-LN'!E164</f>
        <v>51</v>
      </c>
      <c r="F353" s="41">
        <f>'CW'!D153</f>
        <v>41</v>
      </c>
      <c r="G353" s="41">
        <f>'JO-IN'!E165</f>
        <v>51</v>
      </c>
      <c r="H353" s="41">
        <f>'PS-FR'!E168</f>
        <v>60</v>
      </c>
      <c r="I353" s="41">
        <f>'TY-CH'!E161</f>
        <v>83</v>
      </c>
      <c r="J353" s="41">
        <f>'UN-UD'!E164</f>
        <v>49</v>
      </c>
      <c r="K353" s="41">
        <f>'VM-DG-SH'!E170</f>
        <v>62</v>
      </c>
      <c r="L353" s="41">
        <f>WA!E154</f>
        <v>65</v>
      </c>
      <c r="M353" s="41">
        <f>'WS-WE'!E171</f>
        <v>88</v>
      </c>
      <c r="N353" s="43">
        <f>Absentee!N326</f>
        <v>359</v>
      </c>
      <c r="O353" s="20"/>
      <c r="P353" s="13">
        <f>SUM(B353:O353)</f>
        <v>1170</v>
      </c>
      <c r="Q353" s="6">
        <f>SUM(P353-N353)</f>
        <v>811</v>
      </c>
    </row>
    <row r="354" spans="1:17" ht="12.75">
      <c r="A354" s="21" t="s">
        <v>45</v>
      </c>
      <c r="B354" s="43">
        <f>'CV1'!$B144</f>
        <v>0</v>
      </c>
      <c r="C354" s="43">
        <f>'CV2'!$B144</f>
        <v>0</v>
      </c>
      <c r="D354" s="43">
        <f>'CV3'!$B144</f>
        <v>0</v>
      </c>
      <c r="E354" s="41">
        <f>'BL-LN'!E165</f>
        <v>0</v>
      </c>
      <c r="F354" s="41">
        <f>'CW'!D154</f>
        <v>0</v>
      </c>
      <c r="G354" s="41">
        <f>'JO-IN'!E166</f>
        <v>0</v>
      </c>
      <c r="H354" s="41">
        <f>'PS-FR'!E169</f>
        <v>0</v>
      </c>
      <c r="I354" s="41">
        <f>'TY-CH'!E162</f>
        <v>0</v>
      </c>
      <c r="J354" s="41">
        <f>'UN-UD'!E165</f>
        <v>0</v>
      </c>
      <c r="K354" s="41">
        <f>'VM-DG-SH'!E171</f>
        <v>0</v>
      </c>
      <c r="L354" s="41">
        <f>WA!E155</f>
        <v>0</v>
      </c>
      <c r="M354" s="41">
        <f>'WS-WE'!E172</f>
        <v>0</v>
      </c>
      <c r="N354" s="43">
        <f>Absentee!N327</f>
        <v>0</v>
      </c>
      <c r="O354" s="20"/>
      <c r="P354" s="13">
        <f>SUM(B354:O354)</f>
        <v>0</v>
      </c>
      <c r="Q354" s="6">
        <f>SUM(P354-N354)</f>
        <v>0</v>
      </c>
    </row>
    <row r="355" spans="1:17" ht="12.75">
      <c r="A355" s="21" t="s">
        <v>46</v>
      </c>
      <c r="B355" s="43">
        <f>'CV1'!$B145</f>
        <v>102</v>
      </c>
      <c r="C355" s="43">
        <f>'CV2'!$B145</f>
        <v>109</v>
      </c>
      <c r="D355" s="43">
        <f>'CV3'!$B145</f>
        <v>85</v>
      </c>
      <c r="E355" s="41">
        <f>'BL-LN'!E166</f>
        <v>62</v>
      </c>
      <c r="F355" s="41">
        <f>'CW'!D155</f>
        <v>41</v>
      </c>
      <c r="G355" s="41">
        <f>'JO-IN'!E167</f>
        <v>47</v>
      </c>
      <c r="H355" s="41">
        <f>'PS-FR'!E170</f>
        <v>70</v>
      </c>
      <c r="I355" s="41">
        <f>'TY-CH'!E163</f>
        <v>71</v>
      </c>
      <c r="J355" s="41">
        <f>'UN-UD'!E166</f>
        <v>63</v>
      </c>
      <c r="K355" s="41">
        <f>'VM-DG-SH'!E172</f>
        <v>74</v>
      </c>
      <c r="L355" s="41">
        <f>WA!E156</f>
        <v>67</v>
      </c>
      <c r="M355" s="41">
        <f>'WS-WE'!E173</f>
        <v>84</v>
      </c>
      <c r="N355" s="43">
        <f>Absentee!N328</f>
        <v>697</v>
      </c>
      <c r="O355" s="20"/>
      <c r="P355" s="13">
        <f>SUM(B355:O355)</f>
        <v>1572</v>
      </c>
      <c r="Q355" s="6">
        <f>SUM(P355-N355)</f>
        <v>875</v>
      </c>
    </row>
    <row r="356" spans="1:16" ht="12.75">
      <c r="A356" s="19"/>
      <c r="B356" s="75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7"/>
      <c r="O356" s="20"/>
      <c r="P356" s="13"/>
    </row>
    <row r="357" spans="1:17" ht="12.75">
      <c r="A357" s="19" t="s">
        <v>158</v>
      </c>
      <c r="B357" s="43">
        <f>'CV1'!$B147</f>
        <v>182</v>
      </c>
      <c r="C357" s="43">
        <f>'CV2'!$B147</f>
        <v>166</v>
      </c>
      <c r="D357" s="43">
        <f>'CV3'!$B147</f>
        <v>160</v>
      </c>
      <c r="E357" s="41">
        <f>'BL-LN'!E168</f>
        <v>77</v>
      </c>
      <c r="F357" s="41">
        <f>'CW'!D157</f>
        <v>72</v>
      </c>
      <c r="G357" s="41">
        <f>'JO-IN'!E169</f>
        <v>87</v>
      </c>
      <c r="H357" s="41">
        <f>'PS-FR'!E172</f>
        <v>82</v>
      </c>
      <c r="I357" s="41">
        <f>'TY-CH'!E165</f>
        <v>182</v>
      </c>
      <c r="J357" s="41">
        <f>'UN-UD'!E168</f>
        <v>98</v>
      </c>
      <c r="K357" s="41">
        <f>'VM-DG-SH'!E174</f>
        <v>96</v>
      </c>
      <c r="L357" s="41">
        <f>WA!E158</f>
        <v>95</v>
      </c>
      <c r="M357" s="41">
        <f>'WS-WE'!E175</f>
        <v>119</v>
      </c>
      <c r="N357" s="43">
        <f>Absentee!N330</f>
        <v>928</v>
      </c>
      <c r="O357" s="20"/>
      <c r="P357" s="13">
        <f>SUM(B357:O357)</f>
        <v>2344</v>
      </c>
      <c r="Q357" s="6">
        <f>SUM(P357-N357)</f>
        <v>1416</v>
      </c>
    </row>
    <row r="358" spans="1:17" ht="12.75">
      <c r="A358" s="21" t="s">
        <v>55</v>
      </c>
      <c r="B358" s="43">
        <f>'CV1'!$B148</f>
        <v>81</v>
      </c>
      <c r="C358" s="43">
        <f>'CV2'!$B148</f>
        <v>87</v>
      </c>
      <c r="D358" s="43">
        <f>'CV3'!$B148</f>
        <v>93</v>
      </c>
      <c r="E358" s="41">
        <f>'BL-LN'!E169</f>
        <v>55</v>
      </c>
      <c r="F358" s="41">
        <f>'CW'!D158</f>
        <v>37</v>
      </c>
      <c r="G358" s="41">
        <f>'JO-IN'!E170</f>
        <v>55</v>
      </c>
      <c r="H358" s="41">
        <f>'PS-FR'!E173</f>
        <v>63</v>
      </c>
      <c r="I358" s="41">
        <f>'TY-CH'!E166</f>
        <v>83</v>
      </c>
      <c r="J358" s="41">
        <f>'UN-UD'!E169</f>
        <v>53</v>
      </c>
      <c r="K358" s="41">
        <f>'VM-DG-SH'!E175</f>
        <v>65</v>
      </c>
      <c r="L358" s="41">
        <f>WA!E159</f>
        <v>63</v>
      </c>
      <c r="M358" s="41">
        <f>'WS-WE'!E176</f>
        <v>86</v>
      </c>
      <c r="N358" s="43">
        <f>Absentee!N331</f>
        <v>348</v>
      </c>
      <c r="O358" s="20"/>
      <c r="P358" s="13">
        <f>SUM(B358:O358)</f>
        <v>1169</v>
      </c>
      <c r="Q358" s="6">
        <f>SUM(P358-N358)</f>
        <v>821</v>
      </c>
    </row>
    <row r="359" spans="1:17" ht="12.75">
      <c r="A359" s="21" t="s">
        <v>45</v>
      </c>
      <c r="B359" s="43">
        <f>'CV1'!$B149</f>
        <v>0</v>
      </c>
      <c r="C359" s="43">
        <f>'CV2'!$B149</f>
        <v>0</v>
      </c>
      <c r="D359" s="43">
        <f>'CV3'!$B149</f>
        <v>0</v>
      </c>
      <c r="E359" s="41">
        <f>'BL-LN'!E170</f>
        <v>0</v>
      </c>
      <c r="F359" s="41">
        <f>'CW'!D159</f>
        <v>0</v>
      </c>
      <c r="G359" s="41">
        <f>'JO-IN'!E171</f>
        <v>0</v>
      </c>
      <c r="H359" s="41">
        <f>'PS-FR'!E174</f>
        <v>0</v>
      </c>
      <c r="I359" s="41">
        <f>'TY-CH'!E167</f>
        <v>0</v>
      </c>
      <c r="J359" s="41">
        <f>'UN-UD'!E170</f>
        <v>0</v>
      </c>
      <c r="K359" s="41">
        <f>'VM-DG-SH'!E176</f>
        <v>0</v>
      </c>
      <c r="L359" s="41">
        <f>WA!E160</f>
        <v>1</v>
      </c>
      <c r="M359" s="41">
        <f>'WS-WE'!E177</f>
        <v>0</v>
      </c>
      <c r="N359" s="43">
        <f>Absentee!N332</f>
        <v>1</v>
      </c>
      <c r="O359" s="20"/>
      <c r="P359" s="13">
        <f>SUM(B359:O359)</f>
        <v>2</v>
      </c>
      <c r="Q359" s="6">
        <f>SUM(P359-N359)</f>
        <v>1</v>
      </c>
    </row>
    <row r="360" spans="1:17" ht="12.75">
      <c r="A360" s="21" t="s">
        <v>46</v>
      </c>
      <c r="B360" s="43">
        <f>'CV1'!$B150</f>
        <v>101</v>
      </c>
      <c r="C360" s="43">
        <f>'CV2'!$B150</f>
        <v>110</v>
      </c>
      <c r="D360" s="43">
        <f>'CV3'!$B150</f>
        <v>83</v>
      </c>
      <c r="E360" s="41">
        <f>'BL-LN'!E171</f>
        <v>58</v>
      </c>
      <c r="F360" s="41">
        <f>'CW'!D160</f>
        <v>40</v>
      </c>
      <c r="G360" s="41">
        <f>'JO-IN'!E172</f>
        <v>47</v>
      </c>
      <c r="H360" s="41">
        <f>'PS-FR'!E175</f>
        <v>69</v>
      </c>
      <c r="I360" s="41">
        <f>'TY-CH'!E168</f>
        <v>74</v>
      </c>
      <c r="J360" s="41">
        <f>'UN-UD'!E171</f>
        <v>63</v>
      </c>
      <c r="K360" s="41">
        <f>'VM-DG-SH'!E177</f>
        <v>77</v>
      </c>
      <c r="L360" s="41">
        <f>WA!E161</f>
        <v>69</v>
      </c>
      <c r="M360" s="41">
        <f>'WS-WE'!E178</f>
        <v>81</v>
      </c>
      <c r="N360" s="43">
        <f>Absentee!N333</f>
        <v>691</v>
      </c>
      <c r="O360" s="20"/>
      <c r="P360" s="13">
        <f>SUM(B360:O360)</f>
        <v>1563</v>
      </c>
      <c r="Q360" s="6">
        <f>SUM(P360-N360)</f>
        <v>872</v>
      </c>
    </row>
    <row r="361" spans="1:16" ht="12.75">
      <c r="A361" s="19"/>
      <c r="B361" s="75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7"/>
      <c r="O361" s="20"/>
      <c r="P361" s="13"/>
    </row>
    <row r="362" spans="1:17" ht="12.75">
      <c r="A362" s="19" t="s">
        <v>159</v>
      </c>
      <c r="B362" s="43">
        <f>'CV1'!$B152</f>
        <v>175</v>
      </c>
      <c r="C362" s="43">
        <f>'CV2'!$B152</f>
        <v>158</v>
      </c>
      <c r="D362" s="43">
        <f>'CV3'!$B152</f>
        <v>159</v>
      </c>
      <c r="E362" s="41">
        <f>'BL-LN'!E173</f>
        <v>74</v>
      </c>
      <c r="F362" s="41">
        <f>'CW'!D162</f>
        <v>65</v>
      </c>
      <c r="G362" s="41">
        <f>'JO-IN'!E174</f>
        <v>89</v>
      </c>
      <c r="H362" s="41">
        <f>'PS-FR'!E177</f>
        <v>79</v>
      </c>
      <c r="I362" s="41">
        <f>'TY-CH'!E170</f>
        <v>175</v>
      </c>
      <c r="J362" s="41">
        <f>'UN-UD'!E173</f>
        <v>97</v>
      </c>
      <c r="K362" s="41">
        <f>'VM-DG-SH'!E179</f>
        <v>92</v>
      </c>
      <c r="L362" s="41">
        <f>WA!E163</f>
        <v>91</v>
      </c>
      <c r="M362" s="41">
        <f>'WS-WE'!E180</f>
        <v>117</v>
      </c>
      <c r="N362" s="43">
        <f>Absentee!N335</f>
        <v>881</v>
      </c>
      <c r="O362" s="20"/>
      <c r="P362" s="13">
        <f>SUM(B362:O362)</f>
        <v>2252</v>
      </c>
      <c r="Q362" s="6">
        <f>SUM(P362-N362)</f>
        <v>1371</v>
      </c>
    </row>
    <row r="363" spans="1:17" ht="12.75">
      <c r="A363" s="21" t="s">
        <v>55</v>
      </c>
      <c r="B363" s="43">
        <f>'CV1'!$B153</f>
        <v>86</v>
      </c>
      <c r="C363" s="43">
        <f>'CV2'!$B153</f>
        <v>94</v>
      </c>
      <c r="D363" s="43">
        <f>'CV3'!$B153</f>
        <v>93</v>
      </c>
      <c r="E363" s="41">
        <f>'BL-LN'!E174</f>
        <v>52</v>
      </c>
      <c r="F363" s="41">
        <f>'CW'!D163</f>
        <v>41</v>
      </c>
      <c r="G363" s="41">
        <f>'JO-IN'!E175</f>
        <v>54</v>
      </c>
      <c r="H363" s="41">
        <f>'PS-FR'!E178</f>
        <v>67</v>
      </c>
      <c r="I363" s="41">
        <f>'TY-CH'!E171</f>
        <v>91</v>
      </c>
      <c r="J363" s="41">
        <f>'UN-UD'!E174</f>
        <v>54</v>
      </c>
      <c r="K363" s="41">
        <f>'VM-DG-SH'!E180</f>
        <v>67</v>
      </c>
      <c r="L363" s="41">
        <f>WA!E164</f>
        <v>67</v>
      </c>
      <c r="M363" s="41">
        <f>'WS-WE'!E181</f>
        <v>85</v>
      </c>
      <c r="N363" s="43">
        <f>Absentee!N336</f>
        <v>383</v>
      </c>
      <c r="O363" s="20"/>
      <c r="P363" s="13">
        <f>SUM(B363:O363)</f>
        <v>1234</v>
      </c>
      <c r="Q363" s="6">
        <f>SUM(P363-N363)</f>
        <v>851</v>
      </c>
    </row>
    <row r="364" spans="1:17" ht="12.75">
      <c r="A364" s="21" t="s">
        <v>45</v>
      </c>
      <c r="B364" s="43">
        <f>'CV1'!$B154</f>
        <v>0</v>
      </c>
      <c r="C364" s="43">
        <f>'CV2'!$B154</f>
        <v>0</v>
      </c>
      <c r="D364" s="43">
        <f>'CV3'!$B154</f>
        <v>0</v>
      </c>
      <c r="E364" s="41">
        <f>'BL-LN'!E175</f>
        <v>0</v>
      </c>
      <c r="F364" s="41">
        <f>'CW'!D164</f>
        <v>0</v>
      </c>
      <c r="G364" s="41">
        <f>'JO-IN'!E176</f>
        <v>0</v>
      </c>
      <c r="H364" s="41">
        <f>'PS-FR'!E179</f>
        <v>0</v>
      </c>
      <c r="I364" s="41">
        <f>'TY-CH'!E172</f>
        <v>0</v>
      </c>
      <c r="J364" s="41">
        <f>'UN-UD'!E175</f>
        <v>0</v>
      </c>
      <c r="K364" s="41">
        <f>'VM-DG-SH'!E181</f>
        <v>0</v>
      </c>
      <c r="L364" s="41">
        <f>WA!E165</f>
        <v>0</v>
      </c>
      <c r="M364" s="41">
        <f>'WS-WE'!E182</f>
        <v>0</v>
      </c>
      <c r="N364" s="43">
        <f>Absentee!N337</f>
        <v>0</v>
      </c>
      <c r="O364" s="20"/>
      <c r="P364" s="13">
        <f>SUM(B364:O364)</f>
        <v>0</v>
      </c>
      <c r="Q364" s="6">
        <f>SUM(P364-N364)</f>
        <v>0</v>
      </c>
    </row>
    <row r="365" spans="1:17" ht="12.75">
      <c r="A365" s="21" t="s">
        <v>46</v>
      </c>
      <c r="B365" s="43">
        <f>'CV1'!$B155</f>
        <v>103</v>
      </c>
      <c r="C365" s="43">
        <f>'CV2'!$B155</f>
        <v>111</v>
      </c>
      <c r="D365" s="43">
        <f>'CV3'!$B155</f>
        <v>84</v>
      </c>
      <c r="E365" s="41">
        <f>'BL-LN'!E176</f>
        <v>64</v>
      </c>
      <c r="F365" s="41">
        <f>'CW'!D165</f>
        <v>43</v>
      </c>
      <c r="G365" s="41">
        <f>'JO-IN'!E177</f>
        <v>46</v>
      </c>
      <c r="H365" s="41">
        <f>'PS-FR'!E180</f>
        <v>68</v>
      </c>
      <c r="I365" s="41">
        <f>'TY-CH'!E173</f>
        <v>73</v>
      </c>
      <c r="J365" s="41">
        <f>'UN-UD'!E176</f>
        <v>63</v>
      </c>
      <c r="K365" s="41">
        <f>'VM-DG-SH'!E182</f>
        <v>79</v>
      </c>
      <c r="L365" s="41">
        <f>WA!E166</f>
        <v>70</v>
      </c>
      <c r="M365" s="41">
        <f>'WS-WE'!E183</f>
        <v>84</v>
      </c>
      <c r="N365" s="43">
        <f>Absentee!N338</f>
        <v>704</v>
      </c>
      <c r="O365" s="20"/>
      <c r="P365" s="13">
        <f>SUM(B365:O365)</f>
        <v>1592</v>
      </c>
      <c r="Q365" s="6">
        <f>SUM(P365-N365)</f>
        <v>888</v>
      </c>
    </row>
    <row r="366" spans="1:16" ht="12.75">
      <c r="A366" s="19"/>
      <c r="B366" s="75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7"/>
      <c r="O366" s="20"/>
      <c r="P366" s="13"/>
    </row>
    <row r="367" spans="1:17" ht="12.75">
      <c r="A367" s="19" t="s">
        <v>160</v>
      </c>
      <c r="B367" s="43">
        <f>'CV1'!$B157</f>
        <v>186</v>
      </c>
      <c r="C367" s="43">
        <f>'CV2'!$B157</f>
        <v>169</v>
      </c>
      <c r="D367" s="43">
        <f>'CV3'!$B157</f>
        <v>152</v>
      </c>
      <c r="E367" s="41">
        <f>'BL-LN'!E178</f>
        <v>75</v>
      </c>
      <c r="F367" s="41">
        <f>'CW'!D167</f>
        <v>67</v>
      </c>
      <c r="G367" s="41">
        <f>'JO-IN'!E179</f>
        <v>95</v>
      </c>
      <c r="H367" s="41">
        <f>'PS-FR'!E182</f>
        <v>80</v>
      </c>
      <c r="I367" s="41">
        <f>'TY-CH'!E175</f>
        <v>169</v>
      </c>
      <c r="J367" s="41">
        <f>'UN-UD'!E178</f>
        <v>95</v>
      </c>
      <c r="K367" s="41">
        <f>'VM-DG-SH'!E184</f>
        <v>98</v>
      </c>
      <c r="L367" s="41">
        <f>WA!E168</f>
        <v>95</v>
      </c>
      <c r="M367" s="41">
        <f>'WS-WE'!E185</f>
        <v>115</v>
      </c>
      <c r="N367" s="43">
        <f>Absentee!N340</f>
        <v>893</v>
      </c>
      <c r="O367" s="20"/>
      <c r="P367" s="13">
        <f>SUM(B367:O367)</f>
        <v>2289</v>
      </c>
      <c r="Q367" s="6">
        <f>SUM(P367-N367)</f>
        <v>1396</v>
      </c>
    </row>
    <row r="368" spans="1:17" ht="12.75">
      <c r="A368" s="21" t="s">
        <v>55</v>
      </c>
      <c r="B368" s="43">
        <f>'CV1'!$B158</f>
        <v>74</v>
      </c>
      <c r="C368" s="43">
        <f>'CV2'!$B158</f>
        <v>80</v>
      </c>
      <c r="D368" s="43">
        <f>'CV3'!$B158</f>
        <v>95</v>
      </c>
      <c r="E368" s="41">
        <f>'BL-LN'!E179</f>
        <v>50</v>
      </c>
      <c r="F368" s="41">
        <f>'CW'!D168</f>
        <v>40</v>
      </c>
      <c r="G368" s="41">
        <f>'JO-IN'!E180</f>
        <v>46</v>
      </c>
      <c r="H368" s="41">
        <f>'PS-FR'!E183</f>
        <v>64</v>
      </c>
      <c r="I368" s="41">
        <f>'TY-CH'!E176</f>
        <v>91</v>
      </c>
      <c r="J368" s="41">
        <f>'UN-UD'!E179</f>
        <v>57</v>
      </c>
      <c r="K368" s="41">
        <f>'VM-DG-SH'!E185</f>
        <v>61</v>
      </c>
      <c r="L368" s="41">
        <f>WA!E169</f>
        <v>60</v>
      </c>
      <c r="M368" s="41">
        <f>'WS-WE'!E186</f>
        <v>86</v>
      </c>
      <c r="N368" s="43">
        <f>Absentee!N341</f>
        <v>356</v>
      </c>
      <c r="O368" s="20"/>
      <c r="P368" s="13">
        <f>SUM(B368:O368)</f>
        <v>1160</v>
      </c>
      <c r="Q368" s="6">
        <f>SUM(P368-N368)</f>
        <v>804</v>
      </c>
    </row>
    <row r="369" spans="1:17" ht="12.75">
      <c r="A369" s="21" t="s">
        <v>45</v>
      </c>
      <c r="B369" s="43">
        <f>'CV1'!$B159</f>
        <v>0</v>
      </c>
      <c r="C369" s="43">
        <f>'CV2'!$B159</f>
        <v>0</v>
      </c>
      <c r="D369" s="43">
        <f>'CV3'!$B159</f>
        <v>0</v>
      </c>
      <c r="E369" s="41">
        <f>'BL-LN'!E180</f>
        <v>0</v>
      </c>
      <c r="F369" s="41">
        <f>'CW'!D169</f>
        <v>0</v>
      </c>
      <c r="G369" s="41">
        <f>'JO-IN'!E181</f>
        <v>0</v>
      </c>
      <c r="H369" s="41">
        <f>'PS-FR'!E184</f>
        <v>0</v>
      </c>
      <c r="I369" s="41">
        <f>'TY-CH'!E177</f>
        <v>0</v>
      </c>
      <c r="J369" s="41">
        <f>'UN-UD'!E180</f>
        <v>0</v>
      </c>
      <c r="K369" s="41">
        <f>'VM-DG-SH'!E186</f>
        <v>0</v>
      </c>
      <c r="L369" s="41">
        <f>WA!E170</f>
        <v>0</v>
      </c>
      <c r="M369" s="41">
        <f>'WS-WE'!E187</f>
        <v>0</v>
      </c>
      <c r="N369" s="43">
        <f>Absentee!N342</f>
        <v>0</v>
      </c>
      <c r="O369" s="20"/>
      <c r="P369" s="13">
        <f>SUM(B369:O369)</f>
        <v>0</v>
      </c>
      <c r="Q369" s="6">
        <f>SUM(P369-N369)</f>
        <v>0</v>
      </c>
    </row>
    <row r="370" spans="1:17" ht="12.75">
      <c r="A370" s="21" t="s">
        <v>46</v>
      </c>
      <c r="B370" s="43">
        <f>'CV1'!$B160</f>
        <v>104</v>
      </c>
      <c r="C370" s="43">
        <f>'CV2'!$B160</f>
        <v>114</v>
      </c>
      <c r="D370" s="43">
        <f>'CV3'!$B160</f>
        <v>89</v>
      </c>
      <c r="E370" s="41">
        <f>'BL-LN'!E181</f>
        <v>65</v>
      </c>
      <c r="F370" s="41">
        <f>'CW'!D170</f>
        <v>42</v>
      </c>
      <c r="G370" s="41">
        <f>'JO-IN'!E182</f>
        <v>48</v>
      </c>
      <c r="H370" s="41">
        <f>'PS-FR'!E185</f>
        <v>70</v>
      </c>
      <c r="I370" s="41">
        <f>'TY-CH'!E178</f>
        <v>79</v>
      </c>
      <c r="J370" s="41">
        <f>'UN-UD'!E181</f>
        <v>62</v>
      </c>
      <c r="K370" s="41">
        <f>'VM-DG-SH'!E187</f>
        <v>79</v>
      </c>
      <c r="L370" s="41">
        <f>WA!E171</f>
        <v>73</v>
      </c>
      <c r="M370" s="41">
        <f>'WS-WE'!E188</f>
        <v>85</v>
      </c>
      <c r="N370" s="43">
        <f>Absentee!N343</f>
        <v>719</v>
      </c>
      <c r="O370" s="20"/>
      <c r="P370" s="13">
        <f>SUM(B370:O370)</f>
        <v>1629</v>
      </c>
      <c r="Q370" s="6">
        <f>SUM(P370-N370)</f>
        <v>910</v>
      </c>
    </row>
    <row r="371" spans="1:17" ht="12.75">
      <c r="A371" s="33"/>
      <c r="B371" s="75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36"/>
      <c r="P371" s="190"/>
      <c r="Q371" s="29"/>
    </row>
    <row r="372" spans="1:16" ht="12.75">
      <c r="A372" s="37" t="s">
        <v>58</v>
      </c>
      <c r="B372" s="75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11"/>
      <c r="P372" s="191"/>
    </row>
    <row r="373" spans="1:17" ht="12.75">
      <c r="A373" s="19" t="s">
        <v>161</v>
      </c>
      <c r="B373" s="43">
        <f>'CV1'!$B163</f>
        <v>197</v>
      </c>
      <c r="C373" s="43">
        <f>'CV2'!$B163</f>
        <v>169</v>
      </c>
      <c r="D373" s="43">
        <f>'CV3'!$B163</f>
        <v>169</v>
      </c>
      <c r="E373" s="41">
        <f>'BL-LN'!E184</f>
        <v>80</v>
      </c>
      <c r="F373" s="41">
        <f>'CW'!D173</f>
        <v>69</v>
      </c>
      <c r="G373" s="41">
        <f>'JO-IN'!E185</f>
        <v>94</v>
      </c>
      <c r="H373" s="41">
        <f>'PS-FR'!E188</f>
        <v>92</v>
      </c>
      <c r="I373" s="41">
        <f>'TY-CH'!E181</f>
        <v>181</v>
      </c>
      <c r="J373" s="41">
        <f>'UN-UD'!E184</f>
        <v>104</v>
      </c>
      <c r="K373" s="41">
        <f>'VM-DG-SH'!E190</f>
        <v>99</v>
      </c>
      <c r="L373" s="41">
        <f>WA!E174</f>
        <v>100</v>
      </c>
      <c r="M373" s="41">
        <f>'WS-WE'!E191</f>
        <v>133</v>
      </c>
      <c r="N373" s="43">
        <f>Absentee!N346</f>
        <v>953</v>
      </c>
      <c r="O373" s="20"/>
      <c r="P373" s="13">
        <f>SUM(B373:O373)</f>
        <v>2440</v>
      </c>
      <c r="Q373" s="6">
        <f>SUM(P373-N373)</f>
        <v>1487</v>
      </c>
    </row>
    <row r="374" spans="1:17" ht="12.75">
      <c r="A374" s="21" t="s">
        <v>55</v>
      </c>
      <c r="B374" s="43">
        <f>'CV1'!$B164</f>
        <v>70</v>
      </c>
      <c r="C374" s="43">
        <f>'CV2'!$B164</f>
        <v>88</v>
      </c>
      <c r="D374" s="43">
        <f>'CV3'!$B164</f>
        <v>88</v>
      </c>
      <c r="E374" s="41">
        <f>'BL-LN'!E185</f>
        <v>51</v>
      </c>
      <c r="F374" s="41">
        <f>'CW'!D174</f>
        <v>39</v>
      </c>
      <c r="G374" s="41">
        <f>'JO-IN'!E186</f>
        <v>47</v>
      </c>
      <c r="H374" s="41">
        <f>'PS-FR'!E189</f>
        <v>56</v>
      </c>
      <c r="I374" s="41">
        <f>'TY-CH'!E182</f>
        <v>86</v>
      </c>
      <c r="J374" s="41">
        <f>'UN-UD'!E185</f>
        <v>50</v>
      </c>
      <c r="K374" s="41">
        <f>'VM-DG-SH'!E191</f>
        <v>64</v>
      </c>
      <c r="L374" s="41">
        <f>WA!E175</f>
        <v>58</v>
      </c>
      <c r="M374" s="41">
        <f>'WS-WE'!E192</f>
        <v>75</v>
      </c>
      <c r="N374" s="43">
        <f>Absentee!N347</f>
        <v>324</v>
      </c>
      <c r="O374" s="20"/>
      <c r="P374" s="13">
        <f>SUM(B374:O374)</f>
        <v>1096</v>
      </c>
      <c r="Q374" s="6">
        <f>SUM(P374-N374)</f>
        <v>772</v>
      </c>
    </row>
    <row r="375" spans="1:17" ht="12.75">
      <c r="A375" s="21" t="s">
        <v>45</v>
      </c>
      <c r="B375" s="43">
        <f>'CV1'!$B165</f>
        <v>0</v>
      </c>
      <c r="C375" s="43">
        <f>'CV2'!$B165</f>
        <v>0</v>
      </c>
      <c r="D375" s="43">
        <f>'CV3'!$B165</f>
        <v>0</v>
      </c>
      <c r="E375" s="41">
        <f>'BL-LN'!E186</f>
        <v>0</v>
      </c>
      <c r="F375" s="41">
        <f>'CW'!D175</f>
        <v>0</v>
      </c>
      <c r="G375" s="41">
        <f>'JO-IN'!E187</f>
        <v>0</v>
      </c>
      <c r="H375" s="41">
        <f>'PS-FR'!E190</f>
        <v>0</v>
      </c>
      <c r="I375" s="41">
        <f>'TY-CH'!E183</f>
        <v>1</v>
      </c>
      <c r="J375" s="41">
        <f>'UN-UD'!E186</f>
        <v>0</v>
      </c>
      <c r="K375" s="41">
        <f>'VM-DG-SH'!E192</f>
        <v>0</v>
      </c>
      <c r="L375" s="41">
        <f>WA!E176</f>
        <v>1</v>
      </c>
      <c r="M375" s="41">
        <f>'WS-WE'!E193</f>
        <v>0</v>
      </c>
      <c r="N375" s="43">
        <f>Absentee!N348</f>
        <v>0</v>
      </c>
      <c r="O375" s="20"/>
      <c r="P375" s="13">
        <f>SUM(B375:O375)</f>
        <v>2</v>
      </c>
      <c r="Q375" s="6">
        <f>SUM(P375-N375)</f>
        <v>2</v>
      </c>
    </row>
    <row r="376" spans="1:17" ht="12.75">
      <c r="A376" s="21" t="s">
        <v>46</v>
      </c>
      <c r="B376" s="43">
        <f>'CV1'!$B166</f>
        <v>97</v>
      </c>
      <c r="C376" s="43">
        <f>'CV2'!$B166</f>
        <v>106</v>
      </c>
      <c r="D376" s="43">
        <f>'CV3'!$B166</f>
        <v>79</v>
      </c>
      <c r="E376" s="41">
        <f>'BL-LN'!E187</f>
        <v>59</v>
      </c>
      <c r="F376" s="41">
        <f>'CW'!D176</f>
        <v>41</v>
      </c>
      <c r="G376" s="41">
        <f>'JO-IN'!E188</f>
        <v>48</v>
      </c>
      <c r="H376" s="41">
        <f>'PS-FR'!E191</f>
        <v>66</v>
      </c>
      <c r="I376" s="41">
        <f>'TY-CH'!E184</f>
        <v>71</v>
      </c>
      <c r="J376" s="41">
        <f>'UN-UD'!E187</f>
        <v>60</v>
      </c>
      <c r="K376" s="41">
        <f>'VM-DG-SH'!E193</f>
        <v>75</v>
      </c>
      <c r="L376" s="41">
        <f>WA!E177</f>
        <v>69</v>
      </c>
      <c r="M376" s="41">
        <f>'WS-WE'!E194</f>
        <v>78</v>
      </c>
      <c r="N376" s="43">
        <f>Absentee!N349</f>
        <v>691</v>
      </c>
      <c r="O376" s="20"/>
      <c r="P376" s="13">
        <f>SUM(B376:O376)</f>
        <v>1540</v>
      </c>
      <c r="Q376" s="6">
        <f>SUM(P376-N376)</f>
        <v>849</v>
      </c>
    </row>
    <row r="377" spans="1:17" ht="12.75">
      <c r="A377" s="58"/>
      <c r="B377" s="192"/>
      <c r="C377" s="193"/>
      <c r="D377" s="193"/>
      <c r="E377" s="193"/>
      <c r="F377" s="193"/>
      <c r="G377" s="193"/>
      <c r="H377" s="193"/>
      <c r="I377" s="193"/>
      <c r="J377" s="193"/>
      <c r="K377" s="193"/>
      <c r="L377" s="193"/>
      <c r="M377" s="193"/>
      <c r="N377" s="193"/>
      <c r="O377" s="36"/>
      <c r="P377" s="53"/>
      <c r="Q377" s="29"/>
    </row>
    <row r="378" ht="12.75">
      <c r="A378" s="59"/>
    </row>
  </sheetData>
  <sheetProtection/>
  <mergeCells count="56">
    <mergeCell ref="P297:P298"/>
    <mergeCell ref="P303:P304"/>
    <mergeCell ref="P168:P169"/>
    <mergeCell ref="P188:P189"/>
    <mergeCell ref="P266:P267"/>
    <mergeCell ref="P123:P124"/>
    <mergeCell ref="P131:P132"/>
    <mergeCell ref="P162:P163"/>
    <mergeCell ref="P175:P176"/>
    <mergeCell ref="P156:P157"/>
    <mergeCell ref="Q6:Q7"/>
    <mergeCell ref="P87:P88"/>
    <mergeCell ref="P81:P82"/>
    <mergeCell ref="P58:P59"/>
    <mergeCell ref="P65:P66"/>
    <mergeCell ref="P93:P94"/>
    <mergeCell ref="P34:P35"/>
    <mergeCell ref="P42:P43"/>
    <mergeCell ref="P50:P51"/>
    <mergeCell ref="P6:P8"/>
    <mergeCell ref="B377:N377"/>
    <mergeCell ref="P16:P18"/>
    <mergeCell ref="P26:P27"/>
    <mergeCell ref="P72:P74"/>
    <mergeCell ref="P117:P118"/>
    <mergeCell ref="P111:P112"/>
    <mergeCell ref="P99:P100"/>
    <mergeCell ref="P105:P106"/>
    <mergeCell ref="P212:P213"/>
    <mergeCell ref="P206:P207"/>
    <mergeCell ref="P150:P151"/>
    <mergeCell ref="P144:P145"/>
    <mergeCell ref="A1:P1"/>
    <mergeCell ref="A2:P2"/>
    <mergeCell ref="A4:P4"/>
    <mergeCell ref="P137:P138"/>
    <mergeCell ref="P200:P201"/>
    <mergeCell ref="P194:P195"/>
    <mergeCell ref="P181:P182"/>
    <mergeCell ref="P254:P255"/>
    <mergeCell ref="P248:P249"/>
    <mergeCell ref="P242:P243"/>
    <mergeCell ref="P236:P237"/>
    <mergeCell ref="P230:P231"/>
    <mergeCell ref="P224:P225"/>
    <mergeCell ref="P218:P219"/>
    <mergeCell ref="P260:P261"/>
    <mergeCell ref="P290:P291"/>
    <mergeCell ref="P272:P273"/>
    <mergeCell ref="P278:P279"/>
    <mergeCell ref="P284:P285"/>
    <mergeCell ref="P371:P372"/>
    <mergeCell ref="P350:P351"/>
    <mergeCell ref="P316:P317"/>
    <mergeCell ref="P322:P323"/>
    <mergeCell ref="P309:P310"/>
  </mergeCells>
  <printOptions gridLines="1"/>
  <pageMargins left="0.25" right="0.25" top="0.75" bottom="0.75" header="0.3" footer="0.3"/>
  <pageSetup orientation="landscape" paperSize="5" r:id="rId1"/>
  <headerFooter alignWithMargins="0">
    <oddFooter>&amp;C&amp;P of 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3.28125" style="0" bestFit="1" customWidth="1"/>
    <col min="2" max="2" width="17.140625" style="0" customWidth="1"/>
    <col min="3" max="3" width="15.57421875" style="0" customWidth="1"/>
    <col min="19" max="19" width="23.421875" style="0" bestFit="1" customWidth="1"/>
    <col min="20" max="20" width="5.00390625" style="0" customWidth="1"/>
    <col min="22" max="25" width="9.140625" style="0" customWidth="1"/>
  </cols>
  <sheetData>
    <row r="1" spans="1:17" ht="18">
      <c r="A1" s="195" t="s">
        <v>618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2.75">
      <c r="A2" s="6"/>
      <c r="B2" s="6"/>
      <c r="C2" s="6"/>
      <c r="D2" s="171">
        <f>'CV1'!B13+'CV1'!B23+'CV1'!B31+'CV1'!B39+'CV1'!B47+'CV1'!B55+'CV1'!B62+'CV1'!B69+'CV1'!B78+'CV1'!B84+'CV1'!B90+'CV1'!B96+'CV1'!B103+'CV1'!B109+'CV1'!B121</f>
        <v>12</v>
      </c>
      <c r="E2" s="171">
        <f>'CV2'!B13+'CV2'!B23+'CV2'!B31+'CV2'!B39+'CV2'!B55+'CV2'!B62+'CV2'!B69+'CV2'!B78+'CV2'!B84+'CV2'!B90+'CV2'!B96+'CV2'!B103+'CV2'!B109+'CV2'!B121</f>
        <v>32</v>
      </c>
      <c r="F2" s="171">
        <f>'CV3'!B13+'CV3'!B23+'CV3'!B31+'CV3'!B39+'CV3'!B47+'CV3'!B55+'CV3'!B62+'CV3'!B69+'CV3'!B78+'CV3'!B84+'CV3'!B90+'CV3'!B96+'CV3'!B103+'CV3'!B109+'CV3'!B121</f>
        <v>30</v>
      </c>
      <c r="G2" s="171">
        <f>'BL-LN'!E13+'BL-LN'!E23+'BL-LN'!E31+'BL-LN'!E39+'BL-LN'!E47+'BL-LN'!E55+'BL-LN'!E62+'BL-LN'!E69+'BL-LN'!E78+'BL-LN'!E84+'BL-LN'!E90+'BL-LN'!E96+'BL-LN'!E101+'BL-LN'!E106+'BL-LN'!E112+'BL-LN'!E117+'BL-LN'!E124+'BL-LN'!E130+'BL-LN'!E142</f>
        <v>33</v>
      </c>
      <c r="H2" s="171">
        <f>'CW'!D13+'CW'!D23+'CW'!D31+'CW'!D39+'CW'!D47+'CW'!D55+'CW'!D62+'CW'!D69+'CW'!D78+'CW'!D84+'CW'!D90+'CW'!D96+'CW'!D101+'CW'!D106+'CW'!D113+'CW'!D119+'CW'!D131</f>
        <v>15</v>
      </c>
      <c r="I2" s="171">
        <f>'JO-IN'!E13+'JO-IN'!E23+'JO-IN'!E31+'JO-IN'!E39+'JO-IN'!E47+'JO-IN'!E55+'JO-IN'!E62+'JO-IN'!E69+'JO-IN'!E78+'JO-IN'!E84+'JO-IN'!E90+'JO-IN'!E96+'JO-IN'!E102+'JO-IN'!E108+'JO-IN'!E113+'JO-IN'!E118+'JO-IN'!E125+'JO-IN'!E131+'JO-IN'!E143</f>
        <v>23</v>
      </c>
      <c r="J2" s="171">
        <f>'PS-FR'!E13+'PS-FR'!E23+'PS-FR'!E31+'PS-FR'!E39+'PS-FR'!E47+'PS-FR'!E55+'PS-FR'!E62+'PS-FR'!E69+'PS-FR'!E78+'PS-FR'!E84+'PS-FR'!E90+'PS-FR'!E96+'PS-FR'!E101+'PS-FR'!E106+'PS-FR'!E111+'PS-FR'!E116+'PS-FR'!E121+'PS-FR'!E128+'PS-FR'!E134+'PS-FR'!E146</f>
        <v>60</v>
      </c>
      <c r="K2" s="171">
        <f>'TY-CH'!E13+'TY-CH'!E23+'TY-CH'!E31+'TY-CH'!E39+'TY-CH'!E47+'TY-CH'!E55+'TY-CH'!E62+'TY-CH'!E69+'TY-CH'!E78+'TY-CH'!E84+'TY-CH'!E90+'TY-CH'!E96+'TY-CH'!E103+'TY-CH'!E109+'TY-CH'!E114+'TY-CH'!E121+'TY-CH'!E127+'TY-CH'!E139</f>
        <v>37</v>
      </c>
      <c r="L2" s="171">
        <f>'UN-UD'!E13+'UN-UD'!E23+'UN-UD'!E31+'UN-UD'!E39+'UN-UD'!E47+'UN-UD'!E55+'UN-UD'!E62+'UN-UD'!E69+'UN-UD'!E78+'UN-UD'!E84+'UN-UD'!E90+'UN-UD'!E96+'UN-UD'!E102+'UN-UD'!E107+'UN-UD'!E112+'UN-UD'!E117+'UN-UD'!E124+'UN-UD'!E130+'UN-UD'!E142</f>
        <v>39</v>
      </c>
      <c r="M2" s="171">
        <f>'VM-DG-SH'!F13+'VM-DG-SH'!F23+'VM-DG-SH'!F31+'VM-DG-SH'!F39+'VM-DG-SH'!F47+'VM-DG-SH'!E55+'VM-DG-SH'!E62+'VM-DG-SH'!E69+'VM-DG-SH'!E78+'VM-DG-SH'!E84+'VM-DG-SH'!E90+'VM-DG-SH'!E96+'VM-DG-SH'!E101+'VM-DG-SH'!E107+'VM-DG-SH'!E112+'VM-DG-SH'!E117+'VM-DG-SH'!E123+'VM-DG-SH'!E130+'VM-DG-SH'!E136+'VM-DG-SH'!E148</f>
        <v>29</v>
      </c>
      <c r="N2" s="171">
        <f>WA!E13+WA!E23+WA!E31+WA!E39+WA!E47+WA!E55+WA!E62+WA!E69+WA!E78+WA!E84+WA!E90+WA!E96+WA!E101+WA!E107+WA!E114+WA!E120+WA!E132</f>
        <v>24</v>
      </c>
      <c r="O2" s="171">
        <f>'WS-WE'!E13+'WS-WE'!E23+'WS-WE'!E31+'WS-WE'!E39+'WS-WE'!E47+'WS-WE'!E55+'WS-WE'!E62+'WS-WE'!E69+'WS-WE'!E78+'WS-WE'!E84+'WS-WE'!E90+'WS-WE'!E96+'WS-WE'!E102+'WS-WE'!E108+'WS-WE'!E114+'WS-WE'!E119+'WS-WE'!E124+'WS-WE'!E131+'WS-WE'!E137+'WS-WE'!E149</f>
        <v>21</v>
      </c>
      <c r="P2" s="171">
        <f>Absentee!N13+Absentee!N23+Absentee!N31+Absentee!N39+Absentee!N47+Absentee!N55+Absentee!N62+Absentee!N69+Absentee!N78+Absentee!N84+Absentee!N90+Absentee!N96+Absentee!N101+Absentee!N106+Absentee!N111+Absentee!N116+Absentee!N123+Absentee!N129+Absentee!N134+Absentee!N139+Absentee!N144+Absentee!N150+Absentee!N156+Absentee!N161+Absentee!N166+Absentee!N172+Absentee!N177+Absentee!N182+Absentee!N187+Absentee!N192+Absentee!N198+Absentee!N203+Absentee!N208+Absentee!N214+Absentee!N219+Absentee!N224+Absentee!N229+Absentee!N234+Absentee!N240+Absentee!N245+Absentee!N251+Absentee!N257+Absentee!N263+Absentee!N269+Absentee!N274+Absentee!N279+Absentee!N286+Absentee!N292+Absentee!N304</f>
        <v>217</v>
      </c>
      <c r="Q2" s="16">
        <f>SUM(D2:P2)</f>
        <v>572</v>
      </c>
    </row>
    <row r="3" spans="1:17" ht="13.5" thickBot="1">
      <c r="A3" s="6"/>
      <c r="B3" s="6"/>
      <c r="C3" s="6"/>
      <c r="D3" s="171">
        <f aca="true" t="shared" si="0" ref="D3:P3">SUM(D5:D684)</f>
        <v>12</v>
      </c>
      <c r="E3" s="171">
        <f t="shared" si="0"/>
        <v>32</v>
      </c>
      <c r="F3" s="171">
        <f t="shared" si="0"/>
        <v>30</v>
      </c>
      <c r="G3" s="171">
        <f t="shared" si="0"/>
        <v>33</v>
      </c>
      <c r="H3" s="171">
        <f t="shared" si="0"/>
        <v>15</v>
      </c>
      <c r="I3" s="171">
        <f t="shared" si="0"/>
        <v>23</v>
      </c>
      <c r="J3" s="171">
        <f t="shared" si="0"/>
        <v>60</v>
      </c>
      <c r="K3" s="171">
        <f t="shared" si="0"/>
        <v>37</v>
      </c>
      <c r="L3" s="171">
        <f t="shared" si="0"/>
        <v>39</v>
      </c>
      <c r="M3" s="171">
        <f t="shared" si="0"/>
        <v>29</v>
      </c>
      <c r="N3" s="171">
        <f t="shared" si="0"/>
        <v>24</v>
      </c>
      <c r="O3" s="171">
        <f t="shared" si="0"/>
        <v>21</v>
      </c>
      <c r="P3" s="171">
        <f t="shared" si="0"/>
        <v>217</v>
      </c>
      <c r="Q3" s="171">
        <f>SUM(D3:P3)</f>
        <v>572</v>
      </c>
    </row>
    <row r="4" spans="1:17" ht="12.75">
      <c r="A4" t="s">
        <v>204</v>
      </c>
      <c r="B4" t="s">
        <v>205</v>
      </c>
      <c r="C4" t="s">
        <v>206</v>
      </c>
      <c r="D4" s="173" t="s">
        <v>4</v>
      </c>
      <c r="E4" s="173" t="s">
        <v>5</v>
      </c>
      <c r="F4" s="173" t="s">
        <v>6</v>
      </c>
      <c r="G4" s="173" t="s">
        <v>7</v>
      </c>
      <c r="H4" s="173" t="s">
        <v>8</v>
      </c>
      <c r="I4" s="173" t="s">
        <v>9</v>
      </c>
      <c r="J4" s="173" t="s">
        <v>168</v>
      </c>
      <c r="K4" s="173" t="s">
        <v>11</v>
      </c>
      <c r="L4" s="173" t="s">
        <v>47</v>
      </c>
      <c r="M4" s="174" t="s">
        <v>12</v>
      </c>
      <c r="N4" s="174" t="s">
        <v>13</v>
      </c>
      <c r="O4" s="173" t="s">
        <v>14</v>
      </c>
      <c r="P4" s="174" t="s">
        <v>15</v>
      </c>
      <c r="Q4" s="172" t="s">
        <v>207</v>
      </c>
    </row>
    <row r="5" spans="1:20" ht="12.75">
      <c r="A5" s="23" t="s">
        <v>208</v>
      </c>
      <c r="B5" s="23" t="s">
        <v>331</v>
      </c>
      <c r="C5" s="23" t="s">
        <v>279</v>
      </c>
      <c r="D5" s="23"/>
      <c r="E5" s="23"/>
      <c r="F5" s="23">
        <v>1</v>
      </c>
      <c r="G5" s="23"/>
      <c r="H5" s="23">
        <v>1</v>
      </c>
      <c r="I5" s="23"/>
      <c r="J5" s="23"/>
      <c r="K5" s="23"/>
      <c r="L5" s="23"/>
      <c r="M5" s="23"/>
      <c r="N5" s="23"/>
      <c r="O5" s="23"/>
      <c r="P5" s="23">
        <v>2</v>
      </c>
      <c r="Q5" s="23">
        <f aca="true" t="shared" si="1" ref="Q5:Q68">SUM(D5:P5)</f>
        <v>4</v>
      </c>
      <c r="S5" s="176" t="s">
        <v>507</v>
      </c>
      <c r="T5" s="179"/>
    </row>
    <row r="6" spans="1:20" ht="12.75">
      <c r="A6" s="23" t="s">
        <v>208</v>
      </c>
      <c r="B6" s="23" t="s">
        <v>351</v>
      </c>
      <c r="C6" s="23"/>
      <c r="D6" s="23"/>
      <c r="E6" s="23"/>
      <c r="F6" s="23"/>
      <c r="G6" s="23"/>
      <c r="H6" s="23"/>
      <c r="I6" s="23"/>
      <c r="J6" s="23">
        <v>1</v>
      </c>
      <c r="K6" s="23"/>
      <c r="L6" s="23"/>
      <c r="M6" s="23"/>
      <c r="N6" s="23"/>
      <c r="O6" s="23">
        <v>1</v>
      </c>
      <c r="P6" s="23"/>
      <c r="Q6" s="23">
        <f t="shared" si="1"/>
        <v>2</v>
      </c>
      <c r="S6" s="176" t="s">
        <v>204</v>
      </c>
      <c r="T6" s="179" t="s">
        <v>207</v>
      </c>
    </row>
    <row r="7" spans="1:20" ht="12.75">
      <c r="A7" s="23" t="s">
        <v>209</v>
      </c>
      <c r="B7" s="23" t="s">
        <v>280</v>
      </c>
      <c r="C7" s="23" t="s">
        <v>281</v>
      </c>
      <c r="D7" s="23"/>
      <c r="E7" s="23"/>
      <c r="F7" s="23">
        <v>1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>
        <f t="shared" si="1"/>
        <v>1</v>
      </c>
      <c r="S7" s="175" t="s">
        <v>214</v>
      </c>
      <c r="T7" s="181">
        <v>29</v>
      </c>
    </row>
    <row r="8" spans="1:20" ht="12.75">
      <c r="A8" s="23" t="s">
        <v>209</v>
      </c>
      <c r="B8" s="23" t="s">
        <v>235</v>
      </c>
      <c r="C8" s="23"/>
      <c r="D8" s="23"/>
      <c r="E8" s="23"/>
      <c r="F8" s="23"/>
      <c r="G8" s="23"/>
      <c r="H8" s="23"/>
      <c r="I8" s="23"/>
      <c r="J8" s="23">
        <v>1</v>
      </c>
      <c r="K8" s="23"/>
      <c r="L8" s="23"/>
      <c r="M8" s="23"/>
      <c r="N8" s="23"/>
      <c r="O8" s="23"/>
      <c r="P8" s="23"/>
      <c r="Q8" s="23">
        <f t="shared" si="1"/>
        <v>1</v>
      </c>
      <c r="S8" s="177" t="s">
        <v>211</v>
      </c>
      <c r="T8" s="182">
        <v>1</v>
      </c>
    </row>
    <row r="9" spans="1:20" ht="12.75">
      <c r="A9" s="23" t="s">
        <v>210</v>
      </c>
      <c r="B9" s="23" t="s">
        <v>351</v>
      </c>
      <c r="C9" s="23"/>
      <c r="D9" s="23"/>
      <c r="E9" s="23"/>
      <c r="F9" s="23"/>
      <c r="G9" s="23"/>
      <c r="H9" s="23"/>
      <c r="I9" s="23"/>
      <c r="J9" s="23">
        <v>1</v>
      </c>
      <c r="K9" s="23"/>
      <c r="L9" s="23"/>
      <c r="M9" s="23"/>
      <c r="N9" s="23"/>
      <c r="O9" s="23"/>
      <c r="P9" s="23"/>
      <c r="Q9" s="23">
        <f t="shared" si="1"/>
        <v>1</v>
      </c>
      <c r="S9" s="177" t="s">
        <v>315</v>
      </c>
      <c r="T9" s="182">
        <v>11</v>
      </c>
    </row>
    <row r="10" spans="1:20" ht="12.75">
      <c r="A10" s="23" t="s">
        <v>211</v>
      </c>
      <c r="B10" s="23" t="s">
        <v>351</v>
      </c>
      <c r="C10" s="23"/>
      <c r="D10" s="23"/>
      <c r="E10" s="23"/>
      <c r="F10" s="23"/>
      <c r="G10" s="23"/>
      <c r="H10" s="23"/>
      <c r="I10" s="23"/>
      <c r="J10" s="23">
        <v>1</v>
      </c>
      <c r="K10" s="23"/>
      <c r="L10" s="23"/>
      <c r="M10" s="23"/>
      <c r="N10" s="23"/>
      <c r="O10" s="23"/>
      <c r="P10" s="23"/>
      <c r="Q10" s="23">
        <f t="shared" si="1"/>
        <v>1</v>
      </c>
      <c r="S10" s="177" t="s">
        <v>311</v>
      </c>
      <c r="T10" s="182">
        <v>18</v>
      </c>
    </row>
    <row r="11" spans="1:20" ht="12.75">
      <c r="A11" s="23" t="s">
        <v>212</v>
      </c>
      <c r="B11" s="23" t="s">
        <v>351</v>
      </c>
      <c r="C11" s="23"/>
      <c r="D11" s="23"/>
      <c r="E11" s="23"/>
      <c r="F11" s="23"/>
      <c r="G11" s="23"/>
      <c r="H11" s="23"/>
      <c r="I11" s="23"/>
      <c r="J11" s="23">
        <v>1</v>
      </c>
      <c r="K11" s="23"/>
      <c r="L11" s="23"/>
      <c r="M11" s="23"/>
      <c r="N11" s="23"/>
      <c r="O11" s="23"/>
      <c r="P11" s="23"/>
      <c r="Q11" s="23">
        <f t="shared" si="1"/>
        <v>1</v>
      </c>
      <c r="S11" s="177" t="s">
        <v>218</v>
      </c>
      <c r="T11" s="182">
        <v>14</v>
      </c>
    </row>
    <row r="12" spans="1:20" ht="12.75">
      <c r="A12" s="23" t="s">
        <v>212</v>
      </c>
      <c r="B12" s="23" t="s">
        <v>454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>
        <v>1</v>
      </c>
      <c r="O12" s="23"/>
      <c r="P12" s="23"/>
      <c r="Q12" s="23">
        <f t="shared" si="1"/>
        <v>1</v>
      </c>
      <c r="S12" s="177" t="s">
        <v>320</v>
      </c>
      <c r="T12" s="182">
        <v>15</v>
      </c>
    </row>
    <row r="13" spans="1:20" ht="12.75">
      <c r="A13" s="23" t="s">
        <v>213</v>
      </c>
      <c r="B13" s="23" t="s">
        <v>351</v>
      </c>
      <c r="C13" s="23"/>
      <c r="D13" s="23"/>
      <c r="E13" s="23"/>
      <c r="F13" s="23"/>
      <c r="G13" s="23"/>
      <c r="H13" s="23"/>
      <c r="I13" s="23"/>
      <c r="J13" s="23">
        <v>1</v>
      </c>
      <c r="K13" s="23"/>
      <c r="L13" s="23"/>
      <c r="M13" s="23"/>
      <c r="N13" s="23"/>
      <c r="O13" s="23"/>
      <c r="P13" s="23"/>
      <c r="Q13" s="23">
        <f t="shared" si="1"/>
        <v>1</v>
      </c>
      <c r="S13" s="177" t="s">
        <v>479</v>
      </c>
      <c r="T13" s="182">
        <v>8</v>
      </c>
    </row>
    <row r="14" spans="1:20" ht="12.75">
      <c r="A14" s="23" t="s">
        <v>214</v>
      </c>
      <c r="B14" s="23" t="s">
        <v>513</v>
      </c>
      <c r="C14" s="23" t="s">
        <v>514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>
        <v>1</v>
      </c>
      <c r="Q14" s="23">
        <f t="shared" si="1"/>
        <v>1</v>
      </c>
      <c r="S14" s="177" t="s">
        <v>234</v>
      </c>
      <c r="T14" s="182">
        <v>59</v>
      </c>
    </row>
    <row r="15" spans="1:20" ht="12.75">
      <c r="A15" s="23" t="s">
        <v>214</v>
      </c>
      <c r="B15" s="23" t="s">
        <v>238</v>
      </c>
      <c r="C15" s="23"/>
      <c r="D15" s="23"/>
      <c r="E15" s="23">
        <v>2</v>
      </c>
      <c r="F15" s="23">
        <v>1</v>
      </c>
      <c r="G15" s="23"/>
      <c r="H15" s="23"/>
      <c r="I15" s="23"/>
      <c r="J15" s="23"/>
      <c r="K15" s="23"/>
      <c r="L15" s="23"/>
      <c r="M15" s="23"/>
      <c r="N15" s="23">
        <v>1</v>
      </c>
      <c r="O15" s="23"/>
      <c r="P15" s="23"/>
      <c r="Q15" s="23">
        <f t="shared" si="1"/>
        <v>4</v>
      </c>
      <c r="S15" s="177" t="s">
        <v>221</v>
      </c>
      <c r="T15" s="182">
        <v>65</v>
      </c>
    </row>
    <row r="16" spans="1:20" ht="12.75">
      <c r="A16" s="23" t="s">
        <v>214</v>
      </c>
      <c r="B16" s="23" t="s">
        <v>235</v>
      </c>
      <c r="C16" s="23"/>
      <c r="D16" s="23"/>
      <c r="E16" s="23">
        <v>1</v>
      </c>
      <c r="F16" s="23"/>
      <c r="G16" s="23"/>
      <c r="H16" s="23"/>
      <c r="I16" s="23">
        <v>1</v>
      </c>
      <c r="J16" s="23">
        <v>1</v>
      </c>
      <c r="K16" s="23"/>
      <c r="L16" s="23"/>
      <c r="M16" s="23"/>
      <c r="N16" s="23"/>
      <c r="O16" s="23"/>
      <c r="P16" s="23"/>
      <c r="Q16" s="23">
        <f t="shared" si="1"/>
        <v>3</v>
      </c>
      <c r="S16" s="177" t="s">
        <v>220</v>
      </c>
      <c r="T16" s="182">
        <v>33</v>
      </c>
    </row>
    <row r="17" spans="1:20" ht="12.75">
      <c r="A17" s="23" t="s">
        <v>214</v>
      </c>
      <c r="B17" s="23" t="s">
        <v>351</v>
      </c>
      <c r="C17" s="23"/>
      <c r="D17" s="23"/>
      <c r="E17" s="23"/>
      <c r="F17" s="23"/>
      <c r="G17" s="23"/>
      <c r="H17" s="23"/>
      <c r="I17" s="23"/>
      <c r="J17" s="23"/>
      <c r="K17" s="23">
        <v>1</v>
      </c>
      <c r="L17" s="23">
        <v>2</v>
      </c>
      <c r="M17" s="23"/>
      <c r="N17" s="23"/>
      <c r="O17" s="23"/>
      <c r="P17" s="23">
        <v>3</v>
      </c>
      <c r="Q17" s="23">
        <f t="shared" si="1"/>
        <v>6</v>
      </c>
      <c r="S17" s="177" t="s">
        <v>219</v>
      </c>
      <c r="T17" s="182">
        <v>51</v>
      </c>
    </row>
    <row r="18" spans="1:20" ht="12.75">
      <c r="A18" s="23" t="s">
        <v>214</v>
      </c>
      <c r="B18" s="23" t="s">
        <v>508</v>
      </c>
      <c r="C18" s="23" t="s">
        <v>509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>
        <v>1</v>
      </c>
      <c r="Q18" s="23">
        <f t="shared" si="1"/>
        <v>1</v>
      </c>
      <c r="S18" s="177" t="s">
        <v>403</v>
      </c>
      <c r="T18" s="182">
        <v>18</v>
      </c>
    </row>
    <row r="19" spans="1:20" ht="12.75">
      <c r="A19" s="23" t="s">
        <v>214</v>
      </c>
      <c r="B19" s="23" t="s">
        <v>236</v>
      </c>
      <c r="C19" s="23" t="s">
        <v>237</v>
      </c>
      <c r="D19" s="23"/>
      <c r="E19" s="23">
        <v>1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>
        <f t="shared" si="1"/>
        <v>1</v>
      </c>
      <c r="S19" s="177" t="s">
        <v>360</v>
      </c>
      <c r="T19" s="182">
        <v>14</v>
      </c>
    </row>
    <row r="20" spans="1:20" ht="12.75">
      <c r="A20" s="23" t="s">
        <v>214</v>
      </c>
      <c r="B20" s="23" t="s">
        <v>515</v>
      </c>
      <c r="C20" s="23" t="s">
        <v>346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>
        <v>1</v>
      </c>
      <c r="Q20" s="23">
        <f t="shared" si="1"/>
        <v>1</v>
      </c>
      <c r="S20" s="177" t="s">
        <v>359</v>
      </c>
      <c r="T20" s="182">
        <v>14</v>
      </c>
    </row>
    <row r="21" spans="1:20" ht="12.75">
      <c r="A21" s="23" t="s">
        <v>214</v>
      </c>
      <c r="B21" s="23" t="s">
        <v>469</v>
      </c>
      <c r="C21" s="23" t="s">
        <v>470</v>
      </c>
      <c r="D21" s="23"/>
      <c r="E21" s="23"/>
      <c r="F21" s="23"/>
      <c r="G21" s="23"/>
      <c r="H21" s="23"/>
      <c r="I21" s="23"/>
      <c r="J21" s="23"/>
      <c r="K21" s="23">
        <v>1</v>
      </c>
      <c r="L21" s="23"/>
      <c r="M21" s="23"/>
      <c r="N21" s="23"/>
      <c r="O21" s="23"/>
      <c r="P21" s="23"/>
      <c r="Q21" s="23">
        <f t="shared" si="1"/>
        <v>1</v>
      </c>
      <c r="S21" s="177" t="s">
        <v>209</v>
      </c>
      <c r="T21" s="182">
        <v>2</v>
      </c>
    </row>
    <row r="22" spans="1:20" ht="12.75">
      <c r="A22" s="23" t="s">
        <v>214</v>
      </c>
      <c r="B22" s="23" t="s">
        <v>510</v>
      </c>
      <c r="C22" s="23" t="s">
        <v>411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>
        <v>1</v>
      </c>
      <c r="Q22" s="23">
        <f t="shared" si="1"/>
        <v>1</v>
      </c>
      <c r="S22" s="177" t="s">
        <v>347</v>
      </c>
      <c r="T22" s="182">
        <v>4</v>
      </c>
    </row>
    <row r="23" spans="1:20" ht="12.75">
      <c r="A23" s="23" t="s">
        <v>214</v>
      </c>
      <c r="B23" s="23" t="s">
        <v>352</v>
      </c>
      <c r="C23" s="23" t="s">
        <v>353</v>
      </c>
      <c r="D23" s="23"/>
      <c r="E23" s="23"/>
      <c r="F23" s="23"/>
      <c r="G23" s="23"/>
      <c r="H23" s="23"/>
      <c r="I23" s="23"/>
      <c r="J23" s="23">
        <v>1</v>
      </c>
      <c r="K23" s="23"/>
      <c r="L23" s="23"/>
      <c r="M23" s="23"/>
      <c r="N23" s="23"/>
      <c r="O23" s="23"/>
      <c r="P23" s="23"/>
      <c r="Q23" s="23">
        <f t="shared" si="1"/>
        <v>1</v>
      </c>
      <c r="S23" s="177" t="s">
        <v>336</v>
      </c>
      <c r="T23" s="182">
        <v>11</v>
      </c>
    </row>
    <row r="24" spans="1:20" ht="12.75">
      <c r="A24" s="23" t="s">
        <v>214</v>
      </c>
      <c r="B24" s="23" t="s">
        <v>511</v>
      </c>
      <c r="C24" s="23" t="s">
        <v>512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>
        <v>1</v>
      </c>
      <c r="Q24" s="23">
        <f t="shared" si="1"/>
        <v>1</v>
      </c>
      <c r="S24" s="177" t="s">
        <v>318</v>
      </c>
      <c r="T24" s="182">
        <v>3</v>
      </c>
    </row>
    <row r="25" spans="1:20" ht="12.75">
      <c r="A25" s="23" t="s">
        <v>214</v>
      </c>
      <c r="B25" s="23" t="s">
        <v>215</v>
      </c>
      <c r="C25" s="23" t="s">
        <v>216</v>
      </c>
      <c r="D25" s="23">
        <v>2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>
        <v>2</v>
      </c>
      <c r="Q25" s="23">
        <f t="shared" si="1"/>
        <v>4</v>
      </c>
      <c r="S25" s="177" t="s">
        <v>308</v>
      </c>
      <c r="T25" s="182">
        <v>4</v>
      </c>
    </row>
    <row r="26" spans="1:20" ht="12.75">
      <c r="A26" s="23" t="s">
        <v>214</v>
      </c>
      <c r="B26" s="23" t="s">
        <v>270</v>
      </c>
      <c r="C26" s="23" t="s">
        <v>468</v>
      </c>
      <c r="D26" s="23"/>
      <c r="E26" s="23"/>
      <c r="F26" s="23"/>
      <c r="G26" s="23"/>
      <c r="H26" s="23"/>
      <c r="I26" s="23"/>
      <c r="J26" s="23"/>
      <c r="K26" s="23">
        <v>1</v>
      </c>
      <c r="L26" s="23"/>
      <c r="M26" s="23"/>
      <c r="N26" s="23"/>
      <c r="O26" s="23"/>
      <c r="P26" s="23"/>
      <c r="Q26" s="23">
        <f t="shared" si="1"/>
        <v>1</v>
      </c>
      <c r="S26" s="177" t="s">
        <v>363</v>
      </c>
      <c r="T26" s="182">
        <v>8</v>
      </c>
    </row>
    <row r="27" spans="1:20" ht="12.75">
      <c r="A27" s="23" t="s">
        <v>214</v>
      </c>
      <c r="B27" s="23" t="s">
        <v>271</v>
      </c>
      <c r="C27" s="23" t="s">
        <v>272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>
        <v>1</v>
      </c>
      <c r="Q27" s="23">
        <f t="shared" si="1"/>
        <v>1</v>
      </c>
      <c r="S27" s="177" t="s">
        <v>361</v>
      </c>
      <c r="T27" s="182">
        <v>14</v>
      </c>
    </row>
    <row r="28" spans="1:20" ht="12.75">
      <c r="A28" s="23" t="s">
        <v>214</v>
      </c>
      <c r="B28" s="23" t="s">
        <v>516</v>
      </c>
      <c r="C28" s="23" t="s">
        <v>517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>
        <v>1</v>
      </c>
      <c r="Q28" s="23">
        <f t="shared" si="1"/>
        <v>1</v>
      </c>
      <c r="S28" s="177" t="s">
        <v>362</v>
      </c>
      <c r="T28" s="182">
        <v>5</v>
      </c>
    </row>
    <row r="29" spans="1:20" ht="12.75">
      <c r="A29" s="23" t="s">
        <v>214</v>
      </c>
      <c r="B29" s="23" t="s">
        <v>282</v>
      </c>
      <c r="C29" s="23" t="s">
        <v>283</v>
      </c>
      <c r="D29" s="23"/>
      <c r="E29" s="23"/>
      <c r="F29" s="23">
        <v>1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>
        <f t="shared" si="1"/>
        <v>1</v>
      </c>
      <c r="S29" s="177" t="s">
        <v>213</v>
      </c>
      <c r="T29" s="182">
        <v>1</v>
      </c>
    </row>
    <row r="30" spans="1:20" ht="12.75">
      <c r="A30" s="23" t="s">
        <v>217</v>
      </c>
      <c r="B30" s="23" t="s">
        <v>351</v>
      </c>
      <c r="C30" s="23"/>
      <c r="D30" s="23"/>
      <c r="E30" s="23"/>
      <c r="F30" s="23"/>
      <c r="G30" s="23"/>
      <c r="H30" s="23"/>
      <c r="I30" s="23"/>
      <c r="J30" s="23">
        <v>1</v>
      </c>
      <c r="K30" s="23"/>
      <c r="L30" s="23"/>
      <c r="M30" s="23"/>
      <c r="N30" s="23"/>
      <c r="O30" s="23"/>
      <c r="P30" s="23"/>
      <c r="Q30" s="23">
        <f t="shared" si="1"/>
        <v>1</v>
      </c>
      <c r="S30" s="177" t="s">
        <v>210</v>
      </c>
      <c r="T30" s="182">
        <v>1</v>
      </c>
    </row>
    <row r="31" spans="1:20" ht="12.75">
      <c r="A31" s="23" t="s">
        <v>217</v>
      </c>
      <c r="B31" s="23" t="s">
        <v>284</v>
      </c>
      <c r="C31" s="23"/>
      <c r="D31" s="23"/>
      <c r="E31" s="23"/>
      <c r="F31" s="23">
        <v>1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>
        <f t="shared" si="1"/>
        <v>1</v>
      </c>
      <c r="S31" s="177" t="s">
        <v>424</v>
      </c>
      <c r="T31" s="182">
        <v>5</v>
      </c>
    </row>
    <row r="32" spans="1:20" ht="12.75">
      <c r="A32" s="23" t="s">
        <v>217</v>
      </c>
      <c r="B32" s="23" t="s">
        <v>520</v>
      </c>
      <c r="C32" s="23" t="s">
        <v>405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>
        <v>1</v>
      </c>
      <c r="Q32" s="23">
        <f t="shared" si="1"/>
        <v>1</v>
      </c>
      <c r="S32" s="177" t="s">
        <v>419</v>
      </c>
      <c r="T32" s="182">
        <v>1</v>
      </c>
    </row>
    <row r="33" spans="1:20" ht="12.75">
      <c r="A33" s="23" t="s">
        <v>217</v>
      </c>
      <c r="B33" s="23" t="s">
        <v>518</v>
      </c>
      <c r="C33" s="23" t="s">
        <v>519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>
        <v>1</v>
      </c>
      <c r="Q33" s="23">
        <f t="shared" si="1"/>
        <v>1</v>
      </c>
      <c r="S33" s="177" t="s">
        <v>231</v>
      </c>
      <c r="T33" s="182">
        <v>33</v>
      </c>
    </row>
    <row r="34" spans="1:20" ht="12.75">
      <c r="A34" s="23" t="s">
        <v>218</v>
      </c>
      <c r="B34" s="23" t="s">
        <v>235</v>
      </c>
      <c r="C34" s="23"/>
      <c r="D34" s="23"/>
      <c r="E34" s="23"/>
      <c r="F34" s="23"/>
      <c r="G34" s="23"/>
      <c r="H34" s="23"/>
      <c r="I34" s="23"/>
      <c r="J34" s="23">
        <v>1</v>
      </c>
      <c r="K34" s="23"/>
      <c r="L34" s="23"/>
      <c r="M34" s="23"/>
      <c r="N34" s="23"/>
      <c r="O34" s="23"/>
      <c r="P34" s="23"/>
      <c r="Q34" s="23">
        <f t="shared" si="1"/>
        <v>1</v>
      </c>
      <c r="S34" s="177" t="s">
        <v>233</v>
      </c>
      <c r="T34" s="182">
        <v>18</v>
      </c>
    </row>
    <row r="35" spans="1:20" ht="12.75">
      <c r="A35" s="23" t="s">
        <v>218</v>
      </c>
      <c r="B35" s="23" t="s">
        <v>241</v>
      </c>
      <c r="C35" s="23" t="s">
        <v>223</v>
      </c>
      <c r="D35" s="23"/>
      <c r="E35" s="23">
        <v>1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>
        <f t="shared" si="1"/>
        <v>1</v>
      </c>
      <c r="S35" s="177" t="s">
        <v>217</v>
      </c>
      <c r="T35" s="182">
        <v>4</v>
      </c>
    </row>
    <row r="36" spans="1:20" ht="12.75">
      <c r="A36" s="23" t="s">
        <v>218</v>
      </c>
      <c r="B36" s="23" t="s">
        <v>400</v>
      </c>
      <c r="C36" s="23" t="s">
        <v>401</v>
      </c>
      <c r="D36" s="23"/>
      <c r="E36" s="23"/>
      <c r="F36" s="23"/>
      <c r="G36" s="23"/>
      <c r="H36" s="23"/>
      <c r="I36" s="23"/>
      <c r="J36" s="23"/>
      <c r="K36" s="23"/>
      <c r="L36" s="23"/>
      <c r="M36" s="23">
        <v>1</v>
      </c>
      <c r="N36" s="23"/>
      <c r="O36" s="23"/>
      <c r="P36" s="23"/>
      <c r="Q36" s="23">
        <f t="shared" si="1"/>
        <v>1</v>
      </c>
      <c r="S36" s="177" t="s">
        <v>482</v>
      </c>
      <c r="T36" s="182">
        <v>6</v>
      </c>
    </row>
    <row r="37" spans="1:20" ht="12.75">
      <c r="A37" s="23" t="s">
        <v>218</v>
      </c>
      <c r="B37" s="23" t="s">
        <v>304</v>
      </c>
      <c r="C37" s="23" t="s">
        <v>305</v>
      </c>
      <c r="D37" s="23"/>
      <c r="E37" s="23"/>
      <c r="F37" s="23"/>
      <c r="G37" s="23">
        <v>2</v>
      </c>
      <c r="H37" s="23"/>
      <c r="I37" s="23"/>
      <c r="J37" s="23"/>
      <c r="K37" s="23"/>
      <c r="L37" s="23"/>
      <c r="M37" s="23"/>
      <c r="N37" s="23"/>
      <c r="O37" s="23"/>
      <c r="P37" s="23">
        <v>2</v>
      </c>
      <c r="Q37" s="23">
        <f t="shared" si="1"/>
        <v>4</v>
      </c>
      <c r="S37" s="177" t="s">
        <v>212</v>
      </c>
      <c r="T37" s="182">
        <v>2</v>
      </c>
    </row>
    <row r="38" spans="1:20" ht="12.75">
      <c r="A38" s="23" t="s">
        <v>218</v>
      </c>
      <c r="B38" s="23" t="s">
        <v>287</v>
      </c>
      <c r="C38" s="23" t="s">
        <v>237</v>
      </c>
      <c r="D38" s="23"/>
      <c r="E38" s="23"/>
      <c r="F38" s="23">
        <v>1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>
        <f t="shared" si="1"/>
        <v>1</v>
      </c>
      <c r="S38" s="177" t="s">
        <v>389</v>
      </c>
      <c r="T38" s="182">
        <v>4</v>
      </c>
    </row>
    <row r="39" spans="1:20" ht="12.75">
      <c r="A39" s="23" t="s">
        <v>218</v>
      </c>
      <c r="B39" s="23" t="s">
        <v>239</v>
      </c>
      <c r="C39" s="23" t="s">
        <v>240</v>
      </c>
      <c r="D39" s="23"/>
      <c r="E39" s="23">
        <v>1</v>
      </c>
      <c r="F39" s="23">
        <v>1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>
        <f t="shared" si="1"/>
        <v>2</v>
      </c>
      <c r="S39" s="177" t="s">
        <v>383</v>
      </c>
      <c r="T39" s="182">
        <v>14</v>
      </c>
    </row>
    <row r="40" spans="1:20" ht="12.75">
      <c r="A40" s="23" t="s">
        <v>218</v>
      </c>
      <c r="B40" s="23" t="s">
        <v>239</v>
      </c>
      <c r="C40" s="23" t="s">
        <v>240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>
        <v>1</v>
      </c>
      <c r="Q40" s="23">
        <f t="shared" si="1"/>
        <v>1</v>
      </c>
      <c r="S40" s="177" t="s">
        <v>492</v>
      </c>
      <c r="T40" s="182">
        <v>21</v>
      </c>
    </row>
    <row r="41" spans="1:20" ht="12.75">
      <c r="A41" s="23" t="s">
        <v>218</v>
      </c>
      <c r="B41" s="23" t="s">
        <v>285</v>
      </c>
      <c r="C41" s="23" t="s">
        <v>286</v>
      </c>
      <c r="D41" s="23"/>
      <c r="E41" s="23"/>
      <c r="F41" s="23">
        <v>1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>
        <f t="shared" si="1"/>
        <v>1</v>
      </c>
      <c r="S41" s="177" t="s">
        <v>208</v>
      </c>
      <c r="T41" s="182">
        <v>6</v>
      </c>
    </row>
    <row r="42" spans="1:20" ht="12.75">
      <c r="A42" s="23" t="s">
        <v>218</v>
      </c>
      <c r="B42" s="23" t="s">
        <v>491</v>
      </c>
      <c r="C42" s="23" t="s">
        <v>274</v>
      </c>
      <c r="D42" s="23"/>
      <c r="E42" s="23"/>
      <c r="F42" s="23"/>
      <c r="G42" s="23"/>
      <c r="H42" s="23"/>
      <c r="I42" s="23"/>
      <c r="J42" s="23"/>
      <c r="K42" s="23"/>
      <c r="L42" s="23">
        <v>1</v>
      </c>
      <c r="M42" s="23"/>
      <c r="N42" s="23"/>
      <c r="O42" s="23"/>
      <c r="P42" s="23"/>
      <c r="Q42" s="23">
        <f t="shared" si="1"/>
        <v>1</v>
      </c>
      <c r="S42" s="177" t="s">
        <v>421</v>
      </c>
      <c r="T42" s="182">
        <v>1</v>
      </c>
    </row>
    <row r="43" spans="1:20" ht="12.75">
      <c r="A43" s="23" t="s">
        <v>218</v>
      </c>
      <c r="B43" s="23" t="s">
        <v>334</v>
      </c>
      <c r="C43" s="23" t="s">
        <v>335</v>
      </c>
      <c r="D43" s="23"/>
      <c r="E43" s="23"/>
      <c r="F43" s="23"/>
      <c r="G43" s="23"/>
      <c r="H43" s="23"/>
      <c r="I43" s="23">
        <v>1</v>
      </c>
      <c r="J43" s="23"/>
      <c r="K43" s="23"/>
      <c r="L43" s="23"/>
      <c r="M43" s="23"/>
      <c r="N43" s="23"/>
      <c r="O43" s="23"/>
      <c r="P43" s="23"/>
      <c r="Q43" s="23">
        <f t="shared" si="1"/>
        <v>1</v>
      </c>
      <c r="S43" s="177" t="s">
        <v>414</v>
      </c>
      <c r="T43" s="182">
        <v>11</v>
      </c>
    </row>
    <row r="44" spans="1:20" ht="12.75">
      <c r="A44" s="23" t="s">
        <v>219</v>
      </c>
      <c r="B44" s="23" t="s">
        <v>524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>
        <v>1</v>
      </c>
      <c r="Q44" s="23">
        <f t="shared" si="1"/>
        <v>1</v>
      </c>
      <c r="S44" s="177" t="s">
        <v>464</v>
      </c>
      <c r="T44" s="182">
        <v>3</v>
      </c>
    </row>
    <row r="45" spans="1:20" ht="12.75">
      <c r="A45" s="23" t="s">
        <v>219</v>
      </c>
      <c r="B45" s="23" t="s">
        <v>455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>
        <v>1</v>
      </c>
      <c r="O45" s="23"/>
      <c r="P45" s="23"/>
      <c r="Q45" s="23">
        <f t="shared" si="1"/>
        <v>1</v>
      </c>
      <c r="S45" s="177" t="s">
        <v>465</v>
      </c>
      <c r="T45" s="182">
        <v>7</v>
      </c>
    </row>
    <row r="46" spans="1:20" ht="12.75">
      <c r="A46" s="23" t="s">
        <v>219</v>
      </c>
      <c r="B46" s="23" t="s">
        <v>354</v>
      </c>
      <c r="C46" s="23"/>
      <c r="D46" s="23"/>
      <c r="E46" s="23"/>
      <c r="F46" s="23"/>
      <c r="G46" s="23"/>
      <c r="H46" s="23"/>
      <c r="I46" s="23"/>
      <c r="J46" s="23">
        <v>1</v>
      </c>
      <c r="K46" s="23"/>
      <c r="L46" s="23"/>
      <c r="M46" s="23"/>
      <c r="N46" s="23"/>
      <c r="O46" s="23"/>
      <c r="P46" s="23"/>
      <c r="Q46" s="23">
        <f t="shared" si="1"/>
        <v>1</v>
      </c>
      <c r="S46" s="177" t="s">
        <v>453</v>
      </c>
      <c r="T46" s="182">
        <v>8</v>
      </c>
    </row>
    <row r="47" spans="1:20" ht="12.75">
      <c r="A47" s="23" t="s">
        <v>219</v>
      </c>
      <c r="B47" s="23" t="s">
        <v>354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>
        <v>1</v>
      </c>
      <c r="Q47" s="23">
        <f t="shared" si="1"/>
        <v>1</v>
      </c>
      <c r="S47" s="177" t="s">
        <v>442</v>
      </c>
      <c r="T47" s="182">
        <v>4</v>
      </c>
    </row>
    <row r="48" spans="1:20" ht="12.75">
      <c r="A48" s="23" t="s">
        <v>219</v>
      </c>
      <c r="B48" s="23" t="s">
        <v>235</v>
      </c>
      <c r="C48" s="23"/>
      <c r="D48" s="23"/>
      <c r="E48" s="23"/>
      <c r="F48" s="23">
        <v>1</v>
      </c>
      <c r="G48" s="23">
        <v>1</v>
      </c>
      <c r="H48" s="23"/>
      <c r="I48" s="23">
        <v>2</v>
      </c>
      <c r="J48" s="23">
        <v>2</v>
      </c>
      <c r="K48" s="23"/>
      <c r="L48" s="23"/>
      <c r="M48" s="23"/>
      <c r="N48" s="23">
        <v>2</v>
      </c>
      <c r="O48" s="23"/>
      <c r="P48" s="23">
        <v>3</v>
      </c>
      <c r="Q48" s="23">
        <f t="shared" si="1"/>
        <v>11</v>
      </c>
      <c r="S48" s="177" t="s">
        <v>447</v>
      </c>
      <c r="T48" s="182">
        <v>7</v>
      </c>
    </row>
    <row r="49" spans="1:20" ht="12.75">
      <c r="A49" s="23" t="s">
        <v>219</v>
      </c>
      <c r="B49" s="23" t="s">
        <v>477</v>
      </c>
      <c r="C49" s="23" t="s">
        <v>478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>
        <v>1</v>
      </c>
      <c r="Q49" s="23">
        <f t="shared" si="1"/>
        <v>1</v>
      </c>
      <c r="S49" s="177" t="s">
        <v>505</v>
      </c>
      <c r="T49" s="182"/>
    </row>
    <row r="50" spans="1:20" ht="12.75">
      <c r="A50" s="23" t="s">
        <v>219</v>
      </c>
      <c r="B50" s="23" t="s">
        <v>222</v>
      </c>
      <c r="C50" s="23" t="s">
        <v>223</v>
      </c>
      <c r="D50" s="23">
        <v>1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>
        <f t="shared" si="1"/>
        <v>1</v>
      </c>
      <c r="S50" s="177" t="s">
        <v>611</v>
      </c>
      <c r="T50" s="182">
        <v>1</v>
      </c>
    </row>
    <row r="51" spans="1:20" ht="12.75">
      <c r="A51" s="23" t="s">
        <v>219</v>
      </c>
      <c r="B51" s="23" t="s">
        <v>255</v>
      </c>
      <c r="C51" s="23" t="s">
        <v>254</v>
      </c>
      <c r="D51" s="23"/>
      <c r="E51" s="23">
        <v>1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>
        <f t="shared" si="1"/>
        <v>1</v>
      </c>
      <c r="S51" s="177" t="s">
        <v>602</v>
      </c>
      <c r="T51" s="182">
        <v>9</v>
      </c>
    </row>
    <row r="52" spans="1:20" ht="12.75">
      <c r="A52" s="23" t="s">
        <v>219</v>
      </c>
      <c r="B52" s="23" t="s">
        <v>395</v>
      </c>
      <c r="C52" s="23" t="s">
        <v>335</v>
      </c>
      <c r="D52" s="23"/>
      <c r="E52" s="23"/>
      <c r="F52" s="23"/>
      <c r="G52" s="23"/>
      <c r="H52" s="23"/>
      <c r="I52" s="23"/>
      <c r="J52" s="23"/>
      <c r="K52" s="23">
        <v>2</v>
      </c>
      <c r="L52" s="23">
        <v>1</v>
      </c>
      <c r="M52" s="23"/>
      <c r="N52" s="23"/>
      <c r="O52" s="23"/>
      <c r="P52" s="23"/>
      <c r="Q52" s="23">
        <f t="shared" si="1"/>
        <v>3</v>
      </c>
      <c r="S52" s="177" t="s">
        <v>591</v>
      </c>
      <c r="T52" s="182">
        <v>1</v>
      </c>
    </row>
    <row r="53" spans="1:20" ht="12.75">
      <c r="A53" s="23" t="s">
        <v>219</v>
      </c>
      <c r="B53" s="23" t="s">
        <v>239</v>
      </c>
      <c r="C53" s="23" t="s">
        <v>272</v>
      </c>
      <c r="D53" s="23"/>
      <c r="E53" s="23"/>
      <c r="F53" s="23"/>
      <c r="G53" s="23"/>
      <c r="H53" s="23"/>
      <c r="I53" s="23"/>
      <c r="J53" s="23"/>
      <c r="K53" s="23">
        <v>1</v>
      </c>
      <c r="L53" s="23"/>
      <c r="M53" s="23"/>
      <c r="N53" s="23"/>
      <c r="O53" s="23"/>
      <c r="P53" s="23"/>
      <c r="Q53" s="23">
        <f t="shared" si="1"/>
        <v>1</v>
      </c>
      <c r="S53" s="177" t="s">
        <v>608</v>
      </c>
      <c r="T53" s="182">
        <v>1</v>
      </c>
    </row>
    <row r="54" spans="1:20" ht="12.75">
      <c r="A54" s="23" t="s">
        <v>219</v>
      </c>
      <c r="B54" s="23" t="s">
        <v>256</v>
      </c>
      <c r="C54" s="23" t="s">
        <v>257</v>
      </c>
      <c r="D54" s="23"/>
      <c r="E54" s="23">
        <v>1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>
        <f t="shared" si="1"/>
        <v>1</v>
      </c>
      <c r="S54" s="177" t="s">
        <v>585</v>
      </c>
      <c r="T54" s="182">
        <v>2</v>
      </c>
    </row>
    <row r="55" spans="1:20" ht="12.75">
      <c r="A55" s="23" t="s">
        <v>219</v>
      </c>
      <c r="B55" s="23" t="s">
        <v>527</v>
      </c>
      <c r="C55" s="23" t="s">
        <v>528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>
        <v>1</v>
      </c>
      <c r="Q55" s="23">
        <f t="shared" si="1"/>
        <v>1</v>
      </c>
      <c r="S55" s="178" t="s">
        <v>506</v>
      </c>
      <c r="T55" s="180">
        <v>572</v>
      </c>
    </row>
    <row r="56" spans="1:17" ht="12.75">
      <c r="A56" s="23" t="s">
        <v>219</v>
      </c>
      <c r="B56" s="23" t="s">
        <v>526</v>
      </c>
      <c r="C56" s="23" t="s">
        <v>433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>
        <v>1</v>
      </c>
      <c r="Q56" s="23">
        <f t="shared" si="1"/>
        <v>1</v>
      </c>
    </row>
    <row r="57" spans="1:17" ht="12.75">
      <c r="A57" s="23" t="s">
        <v>219</v>
      </c>
      <c r="B57" s="23" t="s">
        <v>337</v>
      </c>
      <c r="C57" s="23" t="s">
        <v>433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>
        <v>1</v>
      </c>
      <c r="Q57" s="23">
        <f t="shared" si="1"/>
        <v>1</v>
      </c>
    </row>
    <row r="58" spans="1:17" ht="12.75">
      <c r="A58" s="23" t="s">
        <v>219</v>
      </c>
      <c r="B58" s="23" t="s">
        <v>456</v>
      </c>
      <c r="C58" s="23" t="s">
        <v>457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>
        <v>1</v>
      </c>
      <c r="O58" s="23"/>
      <c r="P58" s="23"/>
      <c r="Q58" s="23">
        <f t="shared" si="1"/>
        <v>1</v>
      </c>
    </row>
    <row r="59" spans="1:17" ht="12.75">
      <c r="A59" s="23" t="s">
        <v>219</v>
      </c>
      <c r="B59" s="23" t="s">
        <v>525</v>
      </c>
      <c r="C59" s="23" t="s">
        <v>382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>
        <v>1</v>
      </c>
      <c r="Q59" s="23">
        <f t="shared" si="1"/>
        <v>1</v>
      </c>
    </row>
    <row r="60" spans="1:17" ht="12.75">
      <c r="A60" s="23" t="s">
        <v>219</v>
      </c>
      <c r="B60" s="23" t="s">
        <v>226</v>
      </c>
      <c r="C60" s="23" t="s">
        <v>227</v>
      </c>
      <c r="D60" s="23">
        <v>1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>
        <f t="shared" si="1"/>
        <v>1</v>
      </c>
    </row>
    <row r="61" spans="1:17" ht="12.75">
      <c r="A61" s="23" t="s">
        <v>219</v>
      </c>
      <c r="B61" s="23" t="s">
        <v>518</v>
      </c>
      <c r="C61" s="23" t="s">
        <v>519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>
        <v>1</v>
      </c>
      <c r="Q61" s="23">
        <f t="shared" si="1"/>
        <v>1</v>
      </c>
    </row>
    <row r="62" spans="1:17" ht="12.75">
      <c r="A62" s="23" t="s">
        <v>219</v>
      </c>
      <c r="B62" s="23" t="s">
        <v>529</v>
      </c>
      <c r="C62" s="23" t="s">
        <v>303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>
        <v>1</v>
      </c>
      <c r="Q62" s="23">
        <f t="shared" si="1"/>
        <v>1</v>
      </c>
    </row>
    <row r="63" spans="1:17" ht="12.75">
      <c r="A63" s="23" t="s">
        <v>219</v>
      </c>
      <c r="B63" s="23" t="s">
        <v>402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>
        <v>1</v>
      </c>
      <c r="N63" s="23"/>
      <c r="O63" s="23"/>
      <c r="P63" s="23"/>
      <c r="Q63" s="23">
        <f t="shared" si="1"/>
        <v>1</v>
      </c>
    </row>
    <row r="64" spans="1:17" ht="12.75">
      <c r="A64" s="23" t="s">
        <v>219</v>
      </c>
      <c r="B64" s="23" t="s">
        <v>521</v>
      </c>
      <c r="C64" s="23" t="s">
        <v>522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>
        <v>2</v>
      </c>
      <c r="Q64" s="23">
        <f t="shared" si="1"/>
        <v>2</v>
      </c>
    </row>
    <row r="65" spans="1:17" ht="12.75">
      <c r="A65" s="23" t="s">
        <v>219</v>
      </c>
      <c r="B65" s="23" t="s">
        <v>523</v>
      </c>
      <c r="C65" s="23" t="s">
        <v>358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>
        <v>1</v>
      </c>
      <c r="Q65" s="23">
        <f t="shared" si="1"/>
        <v>1</v>
      </c>
    </row>
    <row r="66" spans="1:17" ht="12.75">
      <c r="A66" s="23" t="s">
        <v>219</v>
      </c>
      <c r="B66" s="23" t="s">
        <v>224</v>
      </c>
      <c r="C66" s="23" t="s">
        <v>223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>
        <v>2</v>
      </c>
      <c r="Q66" s="23">
        <f t="shared" si="1"/>
        <v>2</v>
      </c>
    </row>
    <row r="67" spans="1:17" ht="12.75">
      <c r="A67" s="23" t="s">
        <v>219</v>
      </c>
      <c r="B67" s="23" t="s">
        <v>224</v>
      </c>
      <c r="C67" s="23" t="s">
        <v>225</v>
      </c>
      <c r="D67" s="23">
        <v>1</v>
      </c>
      <c r="E67" s="23"/>
      <c r="F67" s="23"/>
      <c r="G67" s="23"/>
      <c r="H67" s="23"/>
      <c r="I67" s="23"/>
      <c r="J67" s="23"/>
      <c r="K67" s="23">
        <v>1</v>
      </c>
      <c r="L67" s="23">
        <v>2</v>
      </c>
      <c r="M67" s="23">
        <v>1</v>
      </c>
      <c r="N67" s="23"/>
      <c r="O67" s="23"/>
      <c r="P67" s="23"/>
      <c r="Q67" s="23">
        <f t="shared" si="1"/>
        <v>5</v>
      </c>
    </row>
    <row r="68" spans="1:17" ht="12.75">
      <c r="A68" s="23" t="s">
        <v>219</v>
      </c>
      <c r="B68" s="23" t="s">
        <v>471</v>
      </c>
      <c r="C68" s="23" t="s">
        <v>472</v>
      </c>
      <c r="D68" s="23"/>
      <c r="E68" s="23"/>
      <c r="F68" s="23"/>
      <c r="G68" s="23"/>
      <c r="H68" s="23"/>
      <c r="I68" s="23"/>
      <c r="J68" s="23"/>
      <c r="K68" s="23">
        <v>1</v>
      </c>
      <c r="L68" s="23"/>
      <c r="M68" s="23"/>
      <c r="N68" s="23"/>
      <c r="O68" s="23"/>
      <c r="P68" s="23"/>
      <c r="Q68" s="23">
        <f t="shared" si="1"/>
        <v>1</v>
      </c>
    </row>
    <row r="69" spans="1:17" ht="12.75">
      <c r="A69" s="23" t="s">
        <v>219</v>
      </c>
      <c r="B69" s="23" t="s">
        <v>258</v>
      </c>
      <c r="C69" s="23" t="s">
        <v>259</v>
      </c>
      <c r="D69" s="23"/>
      <c r="E69" s="23">
        <v>1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>
        <f aca="true" t="shared" si="2" ref="Q69:Q132">SUM(D69:P69)</f>
        <v>1</v>
      </c>
    </row>
    <row r="70" spans="1:17" ht="12.75">
      <c r="A70" s="23" t="s">
        <v>219</v>
      </c>
      <c r="B70" s="23" t="s">
        <v>474</v>
      </c>
      <c r="C70" s="23" t="s">
        <v>365</v>
      </c>
      <c r="D70" s="23"/>
      <c r="E70" s="23"/>
      <c r="F70" s="23"/>
      <c r="G70" s="23"/>
      <c r="H70" s="23"/>
      <c r="I70" s="23"/>
      <c r="J70" s="23"/>
      <c r="K70" s="23">
        <v>1</v>
      </c>
      <c r="L70" s="23"/>
      <c r="M70" s="23"/>
      <c r="N70" s="23"/>
      <c r="O70" s="23"/>
      <c r="P70" s="23"/>
      <c r="Q70" s="23">
        <f t="shared" si="2"/>
        <v>1</v>
      </c>
    </row>
    <row r="71" spans="1:17" ht="12.75">
      <c r="A71" s="23" t="s">
        <v>219</v>
      </c>
      <c r="B71" s="23" t="s">
        <v>352</v>
      </c>
      <c r="C71" s="23" t="s">
        <v>370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>
        <v>1</v>
      </c>
      <c r="Q71" s="23">
        <f t="shared" si="2"/>
        <v>1</v>
      </c>
    </row>
    <row r="72" spans="1:17" ht="12.75">
      <c r="A72" s="23" t="s">
        <v>219</v>
      </c>
      <c r="B72" s="23" t="s">
        <v>242</v>
      </c>
      <c r="C72" s="23" t="s">
        <v>260</v>
      </c>
      <c r="D72" s="23"/>
      <c r="E72" s="23">
        <v>1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>
        <f t="shared" si="2"/>
        <v>1</v>
      </c>
    </row>
    <row r="73" spans="1:17" ht="12.75">
      <c r="A73" s="23" t="s">
        <v>219</v>
      </c>
      <c r="B73" s="23" t="s">
        <v>290</v>
      </c>
      <c r="C73" s="23" t="s">
        <v>216</v>
      </c>
      <c r="D73" s="23"/>
      <c r="E73" s="23"/>
      <c r="F73" s="23">
        <v>1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>
        <f t="shared" si="2"/>
        <v>1</v>
      </c>
    </row>
    <row r="74" spans="1:17" ht="12.75">
      <c r="A74" s="23" t="s">
        <v>219</v>
      </c>
      <c r="B74" s="23" t="s">
        <v>270</v>
      </c>
      <c r="C74" s="23" t="s">
        <v>473</v>
      </c>
      <c r="D74" s="23"/>
      <c r="E74" s="23"/>
      <c r="F74" s="23"/>
      <c r="G74" s="23"/>
      <c r="H74" s="23"/>
      <c r="I74" s="23"/>
      <c r="J74" s="23"/>
      <c r="K74" s="23">
        <v>1</v>
      </c>
      <c r="L74" s="23"/>
      <c r="M74" s="23"/>
      <c r="N74" s="23"/>
      <c r="O74" s="23"/>
      <c r="P74" s="23"/>
      <c r="Q74" s="23">
        <f t="shared" si="2"/>
        <v>1</v>
      </c>
    </row>
    <row r="75" spans="1:17" ht="12.75">
      <c r="A75" s="23" t="s">
        <v>219</v>
      </c>
      <c r="B75" s="23" t="s">
        <v>288</v>
      </c>
      <c r="C75" s="23" t="s">
        <v>289</v>
      </c>
      <c r="D75" s="23"/>
      <c r="E75" s="23"/>
      <c r="F75" s="23">
        <v>1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>
        <f t="shared" si="2"/>
        <v>1</v>
      </c>
    </row>
    <row r="76" spans="1:17" ht="12.75">
      <c r="A76" s="23" t="s">
        <v>219</v>
      </c>
      <c r="B76" s="23" t="s">
        <v>396</v>
      </c>
      <c r="C76" s="23" t="s">
        <v>397</v>
      </c>
      <c r="D76" s="23"/>
      <c r="E76" s="23"/>
      <c r="F76" s="23"/>
      <c r="G76" s="23"/>
      <c r="H76" s="23"/>
      <c r="I76" s="23"/>
      <c r="J76" s="23"/>
      <c r="K76" s="23"/>
      <c r="L76" s="23">
        <v>1</v>
      </c>
      <c r="M76" s="23"/>
      <c r="N76" s="23"/>
      <c r="O76" s="23"/>
      <c r="P76" s="23"/>
      <c r="Q76" s="23">
        <f t="shared" si="2"/>
        <v>1</v>
      </c>
    </row>
    <row r="77" spans="1:17" ht="12.75">
      <c r="A77" s="23" t="s">
        <v>220</v>
      </c>
      <c r="B77" s="23" t="s">
        <v>530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>
        <v>1</v>
      </c>
      <c r="Q77" s="23">
        <f t="shared" si="2"/>
        <v>1</v>
      </c>
    </row>
    <row r="78" spans="1:17" ht="12.75">
      <c r="A78" s="23" t="s">
        <v>220</v>
      </c>
      <c r="B78" s="23" t="s">
        <v>235</v>
      </c>
      <c r="C78" s="23"/>
      <c r="D78" s="23"/>
      <c r="E78" s="23"/>
      <c r="F78" s="23">
        <v>2</v>
      </c>
      <c r="G78" s="23">
        <v>2</v>
      </c>
      <c r="H78" s="23"/>
      <c r="I78" s="23">
        <v>2</v>
      </c>
      <c r="J78" s="23">
        <v>2</v>
      </c>
      <c r="K78" s="23">
        <v>1</v>
      </c>
      <c r="L78" s="23"/>
      <c r="M78" s="23"/>
      <c r="N78" s="23">
        <v>2</v>
      </c>
      <c r="O78" s="23"/>
      <c r="P78" s="23">
        <v>3</v>
      </c>
      <c r="Q78" s="23">
        <f t="shared" si="2"/>
        <v>14</v>
      </c>
    </row>
    <row r="79" spans="1:17" ht="12.75">
      <c r="A79" s="23" t="s">
        <v>220</v>
      </c>
      <c r="B79" s="23" t="s">
        <v>291</v>
      </c>
      <c r="C79" s="23" t="s">
        <v>292</v>
      </c>
      <c r="D79" s="23"/>
      <c r="E79" s="23"/>
      <c r="F79" s="23">
        <v>1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>
        <f t="shared" si="2"/>
        <v>1</v>
      </c>
    </row>
    <row r="80" spans="1:17" ht="12.75">
      <c r="A80" s="23" t="s">
        <v>220</v>
      </c>
      <c r="B80" s="23" t="s">
        <v>261</v>
      </c>
      <c r="C80" s="23" t="s">
        <v>262</v>
      </c>
      <c r="D80" s="23"/>
      <c r="E80" s="23">
        <v>1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>
        <f t="shared" si="2"/>
        <v>1</v>
      </c>
    </row>
    <row r="81" spans="1:17" ht="12.75">
      <c r="A81" s="23" t="s">
        <v>220</v>
      </c>
      <c r="B81" s="23" t="s">
        <v>538</v>
      </c>
      <c r="C81" s="23" t="s">
        <v>467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>
        <v>1</v>
      </c>
      <c r="Q81" s="23">
        <f t="shared" si="2"/>
        <v>1</v>
      </c>
    </row>
    <row r="82" spans="1:17" ht="12.75">
      <c r="A82" s="23" t="s">
        <v>220</v>
      </c>
      <c r="B82" s="23" t="s">
        <v>222</v>
      </c>
      <c r="C82" s="23" t="s">
        <v>223</v>
      </c>
      <c r="D82" s="23">
        <v>1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>
        <f t="shared" si="2"/>
        <v>1</v>
      </c>
    </row>
    <row r="83" spans="1:17" ht="12.75">
      <c r="A83" s="23" t="s">
        <v>220</v>
      </c>
      <c r="B83" s="23" t="s">
        <v>458</v>
      </c>
      <c r="C83" s="23" t="s">
        <v>459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>
        <v>1</v>
      </c>
      <c r="O83" s="23"/>
      <c r="P83" s="23"/>
      <c r="Q83" s="23">
        <f t="shared" si="2"/>
        <v>1</v>
      </c>
    </row>
    <row r="84" spans="1:17" ht="12.75">
      <c r="A84" s="23" t="s">
        <v>220</v>
      </c>
      <c r="B84" s="23" t="s">
        <v>531</v>
      </c>
      <c r="C84" s="23" t="s">
        <v>532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>
        <v>1</v>
      </c>
      <c r="Q84" s="23">
        <f t="shared" si="2"/>
        <v>1</v>
      </c>
    </row>
    <row r="85" spans="1:17" ht="12.75">
      <c r="A85" s="23" t="s">
        <v>220</v>
      </c>
      <c r="B85" s="23" t="s">
        <v>239</v>
      </c>
      <c r="C85" s="23" t="s">
        <v>272</v>
      </c>
      <c r="D85" s="23"/>
      <c r="E85" s="23"/>
      <c r="F85" s="23"/>
      <c r="G85" s="23"/>
      <c r="H85" s="23"/>
      <c r="I85" s="23"/>
      <c r="J85" s="23"/>
      <c r="K85" s="23">
        <v>1</v>
      </c>
      <c r="L85" s="23"/>
      <c r="M85" s="23"/>
      <c r="N85" s="23"/>
      <c r="O85" s="23"/>
      <c r="P85" s="23"/>
      <c r="Q85" s="23">
        <f t="shared" si="2"/>
        <v>1</v>
      </c>
    </row>
    <row r="86" spans="1:17" ht="12.75">
      <c r="A86" s="23" t="s">
        <v>220</v>
      </c>
      <c r="B86" s="23" t="s">
        <v>239</v>
      </c>
      <c r="C86" s="23" t="s">
        <v>537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>
        <v>1</v>
      </c>
      <c r="Q86" s="23">
        <f t="shared" si="2"/>
        <v>1</v>
      </c>
    </row>
    <row r="87" spans="1:17" ht="12.75">
      <c r="A87" s="23" t="s">
        <v>220</v>
      </c>
      <c r="B87" s="23" t="s">
        <v>533</v>
      </c>
      <c r="C87" s="23" t="s">
        <v>534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1</v>
      </c>
      <c r="Q87" s="23">
        <f t="shared" si="2"/>
        <v>1</v>
      </c>
    </row>
    <row r="88" spans="1:17" ht="12.75">
      <c r="A88" s="23" t="s">
        <v>220</v>
      </c>
      <c r="B88" s="23" t="s">
        <v>518</v>
      </c>
      <c r="C88" s="23" t="s">
        <v>519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>
        <v>1</v>
      </c>
      <c r="Q88" s="23">
        <f t="shared" si="2"/>
        <v>1</v>
      </c>
    </row>
    <row r="89" spans="1:17" ht="12.75">
      <c r="A89" s="23" t="s">
        <v>220</v>
      </c>
      <c r="B89" s="23" t="s">
        <v>529</v>
      </c>
      <c r="C89" s="23" t="s">
        <v>303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>
        <v>1</v>
      </c>
      <c r="Q89" s="23">
        <f t="shared" si="2"/>
        <v>1</v>
      </c>
    </row>
    <row r="90" spans="1:17" ht="12.75">
      <c r="A90" s="23" t="s">
        <v>220</v>
      </c>
      <c r="B90" s="23" t="s">
        <v>228</v>
      </c>
      <c r="C90" s="23"/>
      <c r="D90" s="23">
        <v>1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>
        <f t="shared" si="2"/>
        <v>1</v>
      </c>
    </row>
    <row r="91" spans="1:17" ht="12.75">
      <c r="A91" s="23" t="s">
        <v>220</v>
      </c>
      <c r="B91" s="23" t="s">
        <v>263</v>
      </c>
      <c r="C91" s="23" t="s">
        <v>264</v>
      </c>
      <c r="D91" s="23"/>
      <c r="E91" s="23">
        <v>1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>
        <f t="shared" si="2"/>
        <v>1</v>
      </c>
    </row>
    <row r="92" spans="1:17" ht="12.75">
      <c r="A92" s="23" t="s">
        <v>220</v>
      </c>
      <c r="B92" s="23" t="s">
        <v>224</v>
      </c>
      <c r="C92" s="23" t="s">
        <v>223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>
        <v>2</v>
      </c>
      <c r="Q92" s="23">
        <f t="shared" si="2"/>
        <v>2</v>
      </c>
    </row>
    <row r="93" spans="1:17" ht="12.75">
      <c r="A93" s="23" t="s">
        <v>220</v>
      </c>
      <c r="B93" s="23" t="s">
        <v>535</v>
      </c>
      <c r="C93" s="23" t="s">
        <v>536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>
        <v>1</v>
      </c>
      <c r="Q93" s="23">
        <f t="shared" si="2"/>
        <v>1</v>
      </c>
    </row>
    <row r="94" spans="1:17" ht="12.75">
      <c r="A94" s="23" t="s">
        <v>220</v>
      </c>
      <c r="B94" s="23" t="s">
        <v>290</v>
      </c>
      <c r="C94" s="23" t="s">
        <v>293</v>
      </c>
      <c r="D94" s="23"/>
      <c r="E94" s="23"/>
      <c r="F94" s="23">
        <v>1</v>
      </c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>
        <f t="shared" si="2"/>
        <v>1</v>
      </c>
    </row>
    <row r="95" spans="1:17" ht="12.75">
      <c r="A95" s="23" t="s">
        <v>220</v>
      </c>
      <c r="B95" s="23" t="s">
        <v>396</v>
      </c>
      <c r="C95" s="23" t="s">
        <v>397</v>
      </c>
      <c r="D95" s="23"/>
      <c r="E95" s="23"/>
      <c r="F95" s="23"/>
      <c r="G95" s="23"/>
      <c r="H95" s="23"/>
      <c r="I95" s="23"/>
      <c r="J95" s="23"/>
      <c r="K95" s="23"/>
      <c r="L95" s="23">
        <v>1</v>
      </c>
      <c r="M95" s="23"/>
      <c r="N95" s="23"/>
      <c r="O95" s="23"/>
      <c r="P95" s="23"/>
      <c r="Q95" s="23">
        <f t="shared" si="2"/>
        <v>1</v>
      </c>
    </row>
    <row r="96" spans="1:17" ht="12.75">
      <c r="A96" s="23" t="s">
        <v>221</v>
      </c>
      <c r="B96" s="23" t="s">
        <v>222</v>
      </c>
      <c r="C96" s="23" t="s">
        <v>223</v>
      </c>
      <c r="D96" s="23">
        <v>1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>
        <f t="shared" si="2"/>
        <v>1</v>
      </c>
    </row>
    <row r="97" spans="1:17" ht="12.75">
      <c r="A97" s="23" t="s">
        <v>221</v>
      </c>
      <c r="B97" s="23" t="s">
        <v>544</v>
      </c>
      <c r="C97" s="23" t="s">
        <v>545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>
        <v>1</v>
      </c>
      <c r="Q97" s="23">
        <f t="shared" si="2"/>
        <v>1</v>
      </c>
    </row>
    <row r="98" spans="1:17" ht="12.75">
      <c r="A98" s="23" t="s">
        <v>221</v>
      </c>
      <c r="B98" s="23" t="s">
        <v>354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>
        <v>1</v>
      </c>
      <c r="Q98" s="23">
        <f t="shared" si="2"/>
        <v>1</v>
      </c>
    </row>
    <row r="99" spans="1:17" ht="12.75">
      <c r="A99" s="23" t="s">
        <v>221</v>
      </c>
      <c r="B99" s="23" t="s">
        <v>295</v>
      </c>
      <c r="C99" s="23" t="s">
        <v>296</v>
      </c>
      <c r="D99" s="23"/>
      <c r="E99" s="23"/>
      <c r="F99" s="23">
        <v>1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>
        <f t="shared" si="2"/>
        <v>1</v>
      </c>
    </row>
    <row r="100" spans="1:17" ht="12.75">
      <c r="A100" s="23" t="s">
        <v>221</v>
      </c>
      <c r="B100" s="23" t="s">
        <v>235</v>
      </c>
      <c r="C100" s="23"/>
      <c r="D100" s="23"/>
      <c r="E100" s="23"/>
      <c r="F100" s="23">
        <v>1</v>
      </c>
      <c r="G100" s="23">
        <v>1</v>
      </c>
      <c r="H100" s="23"/>
      <c r="I100" s="23">
        <v>2</v>
      </c>
      <c r="J100" s="23">
        <v>2</v>
      </c>
      <c r="K100" s="23">
        <v>1</v>
      </c>
      <c r="L100" s="23">
        <v>1</v>
      </c>
      <c r="M100" s="23"/>
      <c r="N100" s="23">
        <v>3</v>
      </c>
      <c r="O100" s="23"/>
      <c r="P100" s="23">
        <v>4</v>
      </c>
      <c r="Q100" s="23">
        <f t="shared" si="2"/>
        <v>15</v>
      </c>
    </row>
    <row r="101" spans="1:17" ht="12.75">
      <c r="A101" s="23" t="s">
        <v>221</v>
      </c>
      <c r="B101" s="23" t="s">
        <v>229</v>
      </c>
      <c r="C101" s="23" t="s">
        <v>230</v>
      </c>
      <c r="D101" s="23">
        <v>1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>
        <v>5</v>
      </c>
      <c r="Q101" s="23">
        <f t="shared" si="2"/>
        <v>6</v>
      </c>
    </row>
    <row r="102" spans="1:17" ht="12.75">
      <c r="A102" s="23" t="s">
        <v>221</v>
      </c>
      <c r="B102" s="23" t="s">
        <v>291</v>
      </c>
      <c r="C102" s="23" t="s">
        <v>294</v>
      </c>
      <c r="D102" s="23"/>
      <c r="E102" s="23"/>
      <c r="F102" s="23">
        <v>1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>
        <f t="shared" si="2"/>
        <v>1</v>
      </c>
    </row>
    <row r="103" spans="1:17" ht="12.75">
      <c r="A103" s="23" t="s">
        <v>221</v>
      </c>
      <c r="B103" s="23" t="s">
        <v>540</v>
      </c>
      <c r="C103" s="23" t="s">
        <v>541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>
        <v>1</v>
      </c>
      <c r="Q103" s="23">
        <f t="shared" si="2"/>
        <v>1</v>
      </c>
    </row>
    <row r="104" spans="1:17" ht="12.75">
      <c r="A104" s="23" t="s">
        <v>221</v>
      </c>
      <c r="B104" s="23" t="s">
        <v>477</v>
      </c>
      <c r="C104" s="23" t="s">
        <v>478</v>
      </c>
      <c r="D104" s="23"/>
      <c r="E104" s="23"/>
      <c r="F104" s="23"/>
      <c r="G104" s="23"/>
      <c r="H104" s="23"/>
      <c r="I104" s="23"/>
      <c r="J104" s="23"/>
      <c r="K104" s="23">
        <v>1</v>
      </c>
      <c r="L104" s="23"/>
      <c r="M104" s="23"/>
      <c r="N104" s="23"/>
      <c r="O104" s="23"/>
      <c r="P104" s="23"/>
      <c r="Q104" s="23">
        <f t="shared" si="2"/>
        <v>1</v>
      </c>
    </row>
    <row r="105" spans="1:17" ht="12.75">
      <c r="A105" s="23" t="s">
        <v>221</v>
      </c>
      <c r="B105" s="23" t="s">
        <v>275</v>
      </c>
      <c r="C105" s="23" t="s">
        <v>276</v>
      </c>
      <c r="D105" s="23"/>
      <c r="E105" s="23">
        <v>1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>
        <f t="shared" si="2"/>
        <v>1</v>
      </c>
    </row>
    <row r="106" spans="1:17" ht="12.75">
      <c r="A106" s="23" t="s">
        <v>221</v>
      </c>
      <c r="B106" s="23" t="s">
        <v>273</v>
      </c>
      <c r="C106" s="23" t="s">
        <v>274</v>
      </c>
      <c r="D106" s="23"/>
      <c r="E106" s="23">
        <v>1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>
        <f t="shared" si="2"/>
        <v>1</v>
      </c>
    </row>
    <row r="107" spans="1:17" ht="12.75">
      <c r="A107" s="23" t="s">
        <v>221</v>
      </c>
      <c r="B107" s="23" t="s">
        <v>239</v>
      </c>
      <c r="C107" s="23" t="s">
        <v>537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>
        <v>1</v>
      </c>
      <c r="Q107" s="23">
        <f t="shared" si="2"/>
        <v>1</v>
      </c>
    </row>
    <row r="108" spans="1:17" ht="12.75">
      <c r="A108" s="23" t="s">
        <v>221</v>
      </c>
      <c r="B108" s="23" t="s">
        <v>398</v>
      </c>
      <c r="C108" s="23" t="s">
        <v>399</v>
      </c>
      <c r="D108" s="23"/>
      <c r="E108" s="23"/>
      <c r="F108" s="23"/>
      <c r="G108" s="23"/>
      <c r="H108" s="23"/>
      <c r="I108" s="23"/>
      <c r="J108" s="23"/>
      <c r="K108" s="23"/>
      <c r="L108" s="23">
        <v>1</v>
      </c>
      <c r="M108" s="23"/>
      <c r="N108" s="23"/>
      <c r="O108" s="23">
        <v>2</v>
      </c>
      <c r="P108" s="23"/>
      <c r="Q108" s="23">
        <f t="shared" si="2"/>
        <v>3</v>
      </c>
    </row>
    <row r="109" spans="1:17" ht="12.75">
      <c r="A109" s="23" t="s">
        <v>221</v>
      </c>
      <c r="B109" s="23" t="s">
        <v>546</v>
      </c>
      <c r="C109" s="23" t="s">
        <v>547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>
        <v>1</v>
      </c>
      <c r="Q109" s="23">
        <f t="shared" si="2"/>
        <v>1</v>
      </c>
    </row>
    <row r="110" spans="1:17" ht="12.75">
      <c r="A110" s="23" t="s">
        <v>221</v>
      </c>
      <c r="B110" s="23" t="s">
        <v>337</v>
      </c>
      <c r="C110" s="23" t="s">
        <v>223</v>
      </c>
      <c r="D110" s="23"/>
      <c r="E110" s="23"/>
      <c r="F110" s="23"/>
      <c r="G110" s="23"/>
      <c r="H110" s="23"/>
      <c r="I110" s="23"/>
      <c r="J110" s="23">
        <v>1</v>
      </c>
      <c r="K110" s="23"/>
      <c r="L110" s="23"/>
      <c r="M110" s="23"/>
      <c r="N110" s="23"/>
      <c r="O110" s="23"/>
      <c r="P110" s="23"/>
      <c r="Q110" s="23">
        <f t="shared" si="2"/>
        <v>1</v>
      </c>
    </row>
    <row r="111" spans="1:17" ht="12.75">
      <c r="A111" s="23" t="s">
        <v>221</v>
      </c>
      <c r="B111" s="23" t="s">
        <v>525</v>
      </c>
      <c r="C111" s="23" t="s">
        <v>382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>
        <v>1</v>
      </c>
      <c r="Q111" s="23">
        <f t="shared" si="2"/>
        <v>1</v>
      </c>
    </row>
    <row r="112" spans="1:17" ht="12.75">
      <c r="A112" s="23" t="s">
        <v>221</v>
      </c>
      <c r="B112" s="23" t="s">
        <v>355</v>
      </c>
      <c r="C112" s="23" t="s">
        <v>460</v>
      </c>
      <c r="D112" s="23"/>
      <c r="E112" s="23"/>
      <c r="F112" s="23"/>
      <c r="G112" s="23"/>
      <c r="H112" s="23"/>
      <c r="I112" s="23"/>
      <c r="J112" s="23"/>
      <c r="K112" s="23">
        <v>1</v>
      </c>
      <c r="L112" s="23"/>
      <c r="M112" s="23"/>
      <c r="N112" s="23">
        <v>2</v>
      </c>
      <c r="O112" s="23"/>
      <c r="P112" s="23"/>
      <c r="Q112" s="23">
        <f t="shared" si="2"/>
        <v>3</v>
      </c>
    </row>
    <row r="113" spans="1:17" ht="12.75">
      <c r="A113" s="23" t="s">
        <v>221</v>
      </c>
      <c r="B113" s="23" t="s">
        <v>277</v>
      </c>
      <c r="C113" s="23" t="s">
        <v>216</v>
      </c>
      <c r="D113" s="23"/>
      <c r="E113" s="23">
        <v>1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>
        <f t="shared" si="2"/>
        <v>1</v>
      </c>
    </row>
    <row r="114" spans="1:17" ht="12.75">
      <c r="A114" s="23" t="s">
        <v>221</v>
      </c>
      <c r="B114" s="23" t="s">
        <v>285</v>
      </c>
      <c r="C114" s="23" t="s">
        <v>286</v>
      </c>
      <c r="D114" s="23"/>
      <c r="E114" s="23"/>
      <c r="F114" s="23">
        <v>1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>
        <f t="shared" si="2"/>
        <v>1</v>
      </c>
    </row>
    <row r="115" spans="1:17" ht="12.75">
      <c r="A115" s="23" t="s">
        <v>221</v>
      </c>
      <c r="B115" s="23" t="s">
        <v>518</v>
      </c>
      <c r="C115" s="23" t="s">
        <v>519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>
        <v>1</v>
      </c>
      <c r="Q115" s="23">
        <f t="shared" si="2"/>
        <v>1</v>
      </c>
    </row>
    <row r="116" spans="1:17" ht="12.75">
      <c r="A116" s="23" t="s">
        <v>221</v>
      </c>
      <c r="B116" s="23" t="s">
        <v>529</v>
      </c>
      <c r="C116" s="23" t="s">
        <v>303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>
        <v>1</v>
      </c>
      <c r="Q116" s="23">
        <f t="shared" si="2"/>
        <v>1</v>
      </c>
    </row>
    <row r="117" spans="1:17" ht="12.75">
      <c r="A117" s="23" t="s">
        <v>221</v>
      </c>
      <c r="B117" s="23" t="s">
        <v>539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>
        <v>2</v>
      </c>
      <c r="Q117" s="23">
        <f t="shared" si="2"/>
        <v>2</v>
      </c>
    </row>
    <row r="118" spans="1:17" ht="12.75">
      <c r="A118" s="23" t="s">
        <v>221</v>
      </c>
      <c r="B118" s="23" t="s">
        <v>548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>
        <v>1</v>
      </c>
      <c r="Q118" s="23">
        <f t="shared" si="2"/>
        <v>1</v>
      </c>
    </row>
    <row r="119" spans="1:17" ht="12.75">
      <c r="A119" s="23" t="s">
        <v>221</v>
      </c>
      <c r="B119" s="23" t="s">
        <v>476</v>
      </c>
      <c r="C119" s="23"/>
      <c r="D119" s="23"/>
      <c r="E119" s="23"/>
      <c r="F119" s="23"/>
      <c r="G119" s="23"/>
      <c r="H119" s="23"/>
      <c r="I119" s="23"/>
      <c r="J119" s="23"/>
      <c r="K119" s="23">
        <v>1</v>
      </c>
      <c r="L119" s="23"/>
      <c r="M119" s="23"/>
      <c r="N119" s="23"/>
      <c r="O119" s="23"/>
      <c r="P119" s="23"/>
      <c r="Q119" s="23">
        <f t="shared" si="2"/>
        <v>1</v>
      </c>
    </row>
    <row r="120" spans="1:17" ht="12.75">
      <c r="A120" s="23" t="s">
        <v>221</v>
      </c>
      <c r="B120" s="23" t="s">
        <v>224</v>
      </c>
      <c r="C120" s="23" t="s">
        <v>223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>
        <v>1</v>
      </c>
      <c r="Q120" s="23">
        <f t="shared" si="2"/>
        <v>1</v>
      </c>
    </row>
    <row r="121" spans="1:17" ht="12.75">
      <c r="A121" s="23" t="s">
        <v>221</v>
      </c>
      <c r="B121" s="23" t="s">
        <v>319</v>
      </c>
      <c r="C121" s="23"/>
      <c r="D121" s="23"/>
      <c r="E121" s="23"/>
      <c r="F121" s="23"/>
      <c r="G121" s="23"/>
      <c r="H121" s="23">
        <v>1</v>
      </c>
      <c r="I121" s="23"/>
      <c r="J121" s="23"/>
      <c r="K121" s="23"/>
      <c r="L121" s="23"/>
      <c r="M121" s="23"/>
      <c r="N121" s="23"/>
      <c r="O121" s="23"/>
      <c r="P121" s="23"/>
      <c r="Q121" s="23">
        <f t="shared" si="2"/>
        <v>1</v>
      </c>
    </row>
    <row r="122" spans="1:17" ht="12.75">
      <c r="A122" s="23" t="s">
        <v>221</v>
      </c>
      <c r="B122" s="23" t="s">
        <v>535</v>
      </c>
      <c r="C122" s="23" t="s">
        <v>536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>
        <v>1</v>
      </c>
      <c r="Q122" s="23">
        <f t="shared" si="2"/>
        <v>1</v>
      </c>
    </row>
    <row r="123" spans="1:17" ht="12.75">
      <c r="A123" s="23" t="s">
        <v>221</v>
      </c>
      <c r="B123" s="23" t="s">
        <v>384</v>
      </c>
      <c r="C123" s="23" t="s">
        <v>475</v>
      </c>
      <c r="D123" s="23"/>
      <c r="E123" s="23"/>
      <c r="F123" s="23"/>
      <c r="G123" s="23"/>
      <c r="H123" s="23"/>
      <c r="I123" s="23"/>
      <c r="J123" s="23"/>
      <c r="K123" s="23">
        <v>1</v>
      </c>
      <c r="L123" s="23"/>
      <c r="M123" s="23"/>
      <c r="N123" s="23"/>
      <c r="O123" s="23"/>
      <c r="P123" s="23"/>
      <c r="Q123" s="23">
        <f t="shared" si="2"/>
        <v>1</v>
      </c>
    </row>
    <row r="124" spans="1:17" ht="12.75">
      <c r="A124" s="23" t="s">
        <v>221</v>
      </c>
      <c r="B124" s="23" t="s">
        <v>543</v>
      </c>
      <c r="C124" s="23" t="s">
        <v>342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>
        <v>1</v>
      </c>
      <c r="Q124" s="23">
        <f t="shared" si="2"/>
        <v>1</v>
      </c>
    </row>
    <row r="125" spans="1:17" ht="12.75">
      <c r="A125" s="23" t="s">
        <v>221</v>
      </c>
      <c r="B125" s="23" t="s">
        <v>215</v>
      </c>
      <c r="C125" s="23" t="s">
        <v>542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>
        <v>1</v>
      </c>
      <c r="Q125" s="23">
        <f t="shared" si="2"/>
        <v>1</v>
      </c>
    </row>
    <row r="126" spans="1:17" ht="12.75">
      <c r="A126" s="23" t="s">
        <v>221</v>
      </c>
      <c r="B126" s="23" t="s">
        <v>215</v>
      </c>
      <c r="C126" s="23" t="s">
        <v>401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>
        <v>3</v>
      </c>
      <c r="Q126" s="23">
        <f t="shared" si="2"/>
        <v>3</v>
      </c>
    </row>
    <row r="127" spans="1:17" ht="12.75">
      <c r="A127" s="23" t="s">
        <v>221</v>
      </c>
      <c r="B127" s="23" t="s">
        <v>270</v>
      </c>
      <c r="C127" s="23" t="s">
        <v>278</v>
      </c>
      <c r="D127" s="23"/>
      <c r="E127" s="23">
        <v>1</v>
      </c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>
        <f t="shared" si="2"/>
        <v>1</v>
      </c>
    </row>
    <row r="128" spans="1:17" ht="12.75">
      <c r="A128" s="23" t="s">
        <v>221</v>
      </c>
      <c r="B128" s="23" t="s">
        <v>271</v>
      </c>
      <c r="C128" s="23" t="s">
        <v>272</v>
      </c>
      <c r="D128" s="23"/>
      <c r="E128" s="23">
        <v>1</v>
      </c>
      <c r="F128" s="23">
        <v>2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>
        <v>3</v>
      </c>
      <c r="Q128" s="23">
        <f t="shared" si="2"/>
        <v>6</v>
      </c>
    </row>
    <row r="129" spans="1:17" ht="12.75">
      <c r="A129" s="23" t="s">
        <v>221</v>
      </c>
      <c r="B129" s="23" t="s">
        <v>396</v>
      </c>
      <c r="C129" s="23" t="s">
        <v>397</v>
      </c>
      <c r="D129" s="23"/>
      <c r="E129" s="23"/>
      <c r="F129" s="23"/>
      <c r="G129" s="23"/>
      <c r="H129" s="23"/>
      <c r="I129" s="23"/>
      <c r="J129" s="23"/>
      <c r="K129" s="23"/>
      <c r="L129" s="23">
        <v>1</v>
      </c>
      <c r="M129" s="23"/>
      <c r="N129" s="23"/>
      <c r="O129" s="23"/>
      <c r="P129" s="23"/>
      <c r="Q129" s="23">
        <f t="shared" si="2"/>
        <v>1</v>
      </c>
    </row>
    <row r="130" spans="1:17" ht="12.75">
      <c r="A130" s="23" t="s">
        <v>231</v>
      </c>
      <c r="B130" s="23" t="s">
        <v>490</v>
      </c>
      <c r="C130" s="23"/>
      <c r="D130" s="23"/>
      <c r="E130" s="23"/>
      <c r="F130" s="23"/>
      <c r="G130" s="23"/>
      <c r="H130" s="23"/>
      <c r="I130" s="23"/>
      <c r="J130" s="23"/>
      <c r="K130" s="23">
        <v>2</v>
      </c>
      <c r="L130" s="23"/>
      <c r="M130" s="23"/>
      <c r="N130" s="23"/>
      <c r="O130" s="23"/>
      <c r="P130" s="23"/>
      <c r="Q130" s="23">
        <f t="shared" si="2"/>
        <v>2</v>
      </c>
    </row>
    <row r="131" spans="1:17" ht="12.75">
      <c r="A131" s="23" t="s">
        <v>231</v>
      </c>
      <c r="B131" s="23" t="s">
        <v>269</v>
      </c>
      <c r="C131" s="23" t="s">
        <v>252</v>
      </c>
      <c r="D131" s="23"/>
      <c r="E131" s="23">
        <v>1</v>
      </c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>
        <f t="shared" si="2"/>
        <v>1</v>
      </c>
    </row>
    <row r="132" spans="1:17" ht="12.75">
      <c r="A132" s="23" t="s">
        <v>231</v>
      </c>
      <c r="B132" s="23" t="s">
        <v>486</v>
      </c>
      <c r="C132" s="23" t="s">
        <v>305</v>
      </c>
      <c r="D132" s="23"/>
      <c r="E132" s="23"/>
      <c r="F132" s="23"/>
      <c r="G132" s="23"/>
      <c r="H132" s="23"/>
      <c r="I132" s="23"/>
      <c r="J132" s="23"/>
      <c r="K132" s="23">
        <v>1</v>
      </c>
      <c r="L132" s="23"/>
      <c r="M132" s="23"/>
      <c r="N132" s="23"/>
      <c r="O132" s="23"/>
      <c r="P132" s="23"/>
      <c r="Q132" s="23">
        <f t="shared" si="2"/>
        <v>1</v>
      </c>
    </row>
    <row r="133" spans="1:17" ht="12.75">
      <c r="A133" s="23" t="s">
        <v>231</v>
      </c>
      <c r="B133" s="23" t="s">
        <v>235</v>
      </c>
      <c r="C133" s="23"/>
      <c r="D133" s="23"/>
      <c r="E133" s="23"/>
      <c r="F133" s="23"/>
      <c r="G133" s="23"/>
      <c r="H133" s="23"/>
      <c r="I133" s="23"/>
      <c r="J133" s="23">
        <v>3</v>
      </c>
      <c r="K133" s="23"/>
      <c r="L133" s="23">
        <v>1</v>
      </c>
      <c r="M133" s="23"/>
      <c r="N133" s="23">
        <v>1</v>
      </c>
      <c r="O133" s="23"/>
      <c r="P133" s="23"/>
      <c r="Q133" s="23">
        <f aca="true" t="shared" si="3" ref="Q133:Q196">SUM(D133:P133)</f>
        <v>5</v>
      </c>
    </row>
    <row r="134" spans="1:17" ht="12.75">
      <c r="A134" s="23" t="s">
        <v>231</v>
      </c>
      <c r="B134" s="23" t="s">
        <v>235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>
        <v>2</v>
      </c>
      <c r="Q134" s="23">
        <f t="shared" si="3"/>
        <v>2</v>
      </c>
    </row>
    <row r="135" spans="1:17" ht="12.75">
      <c r="A135" s="23" t="s">
        <v>231</v>
      </c>
      <c r="B135" s="23" t="s">
        <v>244</v>
      </c>
      <c r="C135" s="23" t="s">
        <v>245</v>
      </c>
      <c r="D135" s="23"/>
      <c r="E135" s="23">
        <v>1</v>
      </c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>
        <f t="shared" si="3"/>
        <v>1</v>
      </c>
    </row>
    <row r="136" spans="1:17" ht="12.75">
      <c r="A136" s="23" t="s">
        <v>231</v>
      </c>
      <c r="B136" s="23" t="s">
        <v>477</v>
      </c>
      <c r="C136" s="23" t="s">
        <v>344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>
        <v>1</v>
      </c>
      <c r="Q136" s="23">
        <f t="shared" si="3"/>
        <v>1</v>
      </c>
    </row>
    <row r="137" spans="1:17" ht="12.75">
      <c r="A137" s="23" t="s">
        <v>231</v>
      </c>
      <c r="B137" s="23" t="s">
        <v>477</v>
      </c>
      <c r="C137" s="23" t="s">
        <v>478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>
        <v>1</v>
      </c>
      <c r="Q137" s="23">
        <f t="shared" si="3"/>
        <v>1</v>
      </c>
    </row>
    <row r="138" spans="1:17" ht="12.75">
      <c r="A138" s="23" t="s">
        <v>231</v>
      </c>
      <c r="B138" s="23" t="s">
        <v>500</v>
      </c>
      <c r="C138" s="23" t="s">
        <v>501</v>
      </c>
      <c r="D138" s="23"/>
      <c r="E138" s="23"/>
      <c r="F138" s="23"/>
      <c r="G138" s="23"/>
      <c r="H138" s="23"/>
      <c r="I138" s="23"/>
      <c r="J138" s="23"/>
      <c r="K138" s="23"/>
      <c r="L138" s="23">
        <v>1</v>
      </c>
      <c r="M138" s="23"/>
      <c r="N138" s="23"/>
      <c r="O138" s="23"/>
      <c r="P138" s="23"/>
      <c r="Q138" s="23">
        <f t="shared" si="3"/>
        <v>1</v>
      </c>
    </row>
    <row r="139" spans="1:17" ht="12.75">
      <c r="A139" s="23" t="s">
        <v>231</v>
      </c>
      <c r="B139" s="23" t="s">
        <v>427</v>
      </c>
      <c r="C139" s="23" t="s">
        <v>342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>
        <v>1</v>
      </c>
      <c r="Q139" s="23">
        <f t="shared" si="3"/>
        <v>1</v>
      </c>
    </row>
    <row r="140" spans="1:17" ht="12.75">
      <c r="A140" s="23" t="s">
        <v>231</v>
      </c>
      <c r="B140" s="23" t="s">
        <v>549</v>
      </c>
      <c r="C140" s="23" t="s">
        <v>550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>
        <v>1</v>
      </c>
      <c r="Q140" s="23">
        <f t="shared" si="3"/>
        <v>1</v>
      </c>
    </row>
    <row r="141" spans="1:17" ht="12.75">
      <c r="A141" s="23" t="s">
        <v>231</v>
      </c>
      <c r="B141" s="23" t="s">
        <v>285</v>
      </c>
      <c r="C141" s="23" t="s">
        <v>286</v>
      </c>
      <c r="D141" s="23"/>
      <c r="E141" s="23"/>
      <c r="F141" s="23">
        <v>1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>
        <f t="shared" si="3"/>
        <v>1</v>
      </c>
    </row>
    <row r="142" spans="1:17" ht="12.75">
      <c r="A142" s="23" t="s">
        <v>231</v>
      </c>
      <c r="B142" s="23" t="s">
        <v>265</v>
      </c>
      <c r="C142" s="23" t="s">
        <v>266</v>
      </c>
      <c r="D142" s="23"/>
      <c r="E142" s="23">
        <v>1</v>
      </c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>
        <f t="shared" si="3"/>
        <v>1</v>
      </c>
    </row>
    <row r="143" spans="1:17" ht="12.75">
      <c r="A143" s="23" t="s">
        <v>231</v>
      </c>
      <c r="B143" s="23" t="s">
        <v>518</v>
      </c>
      <c r="C143" s="23" t="s">
        <v>519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>
        <v>2</v>
      </c>
      <c r="Q143" s="23">
        <f t="shared" si="3"/>
        <v>2</v>
      </c>
    </row>
    <row r="144" spans="1:17" ht="12.75">
      <c r="A144" s="23" t="s">
        <v>231</v>
      </c>
      <c r="B144" s="23" t="s">
        <v>387</v>
      </c>
      <c r="C144" s="23" t="s">
        <v>245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>
        <v>1</v>
      </c>
      <c r="N144" s="23"/>
      <c r="O144" s="23"/>
      <c r="P144" s="23"/>
      <c r="Q144" s="23">
        <f t="shared" si="3"/>
        <v>1</v>
      </c>
    </row>
    <row r="145" spans="1:17" ht="12.75">
      <c r="A145" s="23" t="s">
        <v>231</v>
      </c>
      <c r="B145" s="23" t="s">
        <v>551</v>
      </c>
      <c r="C145" s="23" t="s">
        <v>467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>
        <v>1</v>
      </c>
      <c r="Q145" s="23">
        <f t="shared" si="3"/>
        <v>1</v>
      </c>
    </row>
    <row r="146" spans="1:17" ht="12.75">
      <c r="A146" s="23" t="s">
        <v>231</v>
      </c>
      <c r="B146" s="23" t="s">
        <v>448</v>
      </c>
      <c r="C146" s="23" t="s">
        <v>223</v>
      </c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>
        <v>1</v>
      </c>
      <c r="P146" s="23"/>
      <c r="Q146" s="23">
        <f t="shared" si="3"/>
        <v>1</v>
      </c>
    </row>
    <row r="147" spans="1:17" ht="12.75">
      <c r="A147" s="23" t="s">
        <v>231</v>
      </c>
      <c r="B147" s="23" t="s">
        <v>552</v>
      </c>
      <c r="C147" s="23" t="s">
        <v>553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>
        <v>1</v>
      </c>
      <c r="Q147" s="23">
        <f t="shared" si="3"/>
        <v>1</v>
      </c>
    </row>
    <row r="148" spans="1:17" ht="12.75">
      <c r="A148" s="23" t="s">
        <v>231</v>
      </c>
      <c r="B148" s="23" t="s">
        <v>232</v>
      </c>
      <c r="C148" s="23"/>
      <c r="D148" s="23">
        <v>1</v>
      </c>
      <c r="E148" s="23">
        <v>1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>
        <f t="shared" si="3"/>
        <v>2</v>
      </c>
    </row>
    <row r="149" spans="1:17" ht="12.75">
      <c r="A149" s="23" t="s">
        <v>231</v>
      </c>
      <c r="B149" s="23" t="s">
        <v>224</v>
      </c>
      <c r="C149" s="23" t="s">
        <v>303</v>
      </c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>
        <v>1</v>
      </c>
      <c r="Q149" s="23">
        <f t="shared" si="3"/>
        <v>1</v>
      </c>
    </row>
    <row r="150" spans="1:17" ht="12.75">
      <c r="A150" s="23" t="s">
        <v>231</v>
      </c>
      <c r="B150" s="23" t="s">
        <v>267</v>
      </c>
      <c r="C150" s="23" t="s">
        <v>268</v>
      </c>
      <c r="D150" s="23"/>
      <c r="E150" s="23">
        <v>1</v>
      </c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>
        <f t="shared" si="3"/>
        <v>1</v>
      </c>
    </row>
    <row r="151" spans="1:17" ht="12.75">
      <c r="A151" s="23" t="s">
        <v>231</v>
      </c>
      <c r="B151" s="23" t="s">
        <v>487</v>
      </c>
      <c r="C151" s="23" t="s">
        <v>488</v>
      </c>
      <c r="D151" s="23"/>
      <c r="E151" s="23"/>
      <c r="F151" s="23"/>
      <c r="G151" s="23"/>
      <c r="H151" s="23"/>
      <c r="I151" s="23"/>
      <c r="J151" s="23"/>
      <c r="K151" s="23">
        <v>1</v>
      </c>
      <c r="L151" s="23"/>
      <c r="M151" s="23"/>
      <c r="N151" s="23"/>
      <c r="O151" s="23"/>
      <c r="P151" s="23"/>
      <c r="Q151" s="23">
        <f t="shared" si="3"/>
        <v>1</v>
      </c>
    </row>
    <row r="152" spans="1:17" ht="12.75">
      <c r="A152" s="23" t="s">
        <v>231</v>
      </c>
      <c r="B152" s="23" t="s">
        <v>270</v>
      </c>
      <c r="C152" s="23" t="s">
        <v>223</v>
      </c>
      <c r="D152" s="23"/>
      <c r="E152" s="23">
        <v>1</v>
      </c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>
        <f t="shared" si="3"/>
        <v>1</v>
      </c>
    </row>
    <row r="153" spans="1:17" ht="12.75">
      <c r="A153" s="23" t="s">
        <v>231</v>
      </c>
      <c r="B153" s="23" t="s">
        <v>270</v>
      </c>
      <c r="C153" s="23" t="s">
        <v>489</v>
      </c>
      <c r="D153" s="23"/>
      <c r="E153" s="23"/>
      <c r="F153" s="23"/>
      <c r="G153" s="23"/>
      <c r="H153" s="23"/>
      <c r="I153" s="23"/>
      <c r="J153" s="23"/>
      <c r="K153" s="23">
        <v>1</v>
      </c>
      <c r="L153" s="23"/>
      <c r="M153" s="23"/>
      <c r="N153" s="23"/>
      <c r="O153" s="23"/>
      <c r="P153" s="23"/>
      <c r="Q153" s="23">
        <f t="shared" si="3"/>
        <v>1</v>
      </c>
    </row>
    <row r="154" spans="1:17" ht="12.75">
      <c r="A154" s="23" t="s">
        <v>231</v>
      </c>
      <c r="B154" s="23" t="s">
        <v>396</v>
      </c>
      <c r="C154" s="23" t="s">
        <v>397</v>
      </c>
      <c r="D154" s="23"/>
      <c r="E154" s="23"/>
      <c r="F154" s="23"/>
      <c r="G154" s="23"/>
      <c r="H154" s="23"/>
      <c r="I154" s="23"/>
      <c r="J154" s="23"/>
      <c r="K154" s="23"/>
      <c r="L154" s="23">
        <v>1</v>
      </c>
      <c r="M154" s="23"/>
      <c r="N154" s="23"/>
      <c r="O154" s="23"/>
      <c r="P154" s="23"/>
      <c r="Q154" s="23">
        <f t="shared" si="3"/>
        <v>1</v>
      </c>
    </row>
    <row r="155" spans="1:17" ht="12.75">
      <c r="A155" s="23" t="s">
        <v>233</v>
      </c>
      <c r="B155" s="23" t="s">
        <v>490</v>
      </c>
      <c r="C155" s="23"/>
      <c r="D155" s="23"/>
      <c r="E155" s="23"/>
      <c r="F155" s="23"/>
      <c r="G155" s="23"/>
      <c r="H155" s="23"/>
      <c r="I155" s="23"/>
      <c r="J155" s="23"/>
      <c r="K155" s="23">
        <v>1</v>
      </c>
      <c r="L155" s="23"/>
      <c r="M155" s="23"/>
      <c r="N155" s="23"/>
      <c r="O155" s="23"/>
      <c r="P155" s="23"/>
      <c r="Q155" s="23">
        <f t="shared" si="3"/>
        <v>1</v>
      </c>
    </row>
    <row r="156" spans="1:17" ht="12.75">
      <c r="A156" s="23" t="s">
        <v>233</v>
      </c>
      <c r="B156" s="23" t="s">
        <v>235</v>
      </c>
      <c r="C156" s="23"/>
      <c r="D156" s="23"/>
      <c r="E156" s="23"/>
      <c r="F156" s="23"/>
      <c r="G156" s="23"/>
      <c r="H156" s="23"/>
      <c r="I156" s="23"/>
      <c r="J156" s="23">
        <v>1</v>
      </c>
      <c r="K156" s="23"/>
      <c r="L156" s="23"/>
      <c r="M156" s="23"/>
      <c r="N156" s="23">
        <v>1</v>
      </c>
      <c r="O156" s="23"/>
      <c r="P156" s="23">
        <v>2</v>
      </c>
      <c r="Q156" s="23">
        <f t="shared" si="3"/>
        <v>4</v>
      </c>
    </row>
    <row r="157" spans="1:17" ht="12.75">
      <c r="A157" s="23" t="s">
        <v>233</v>
      </c>
      <c r="B157" s="23" t="s">
        <v>502</v>
      </c>
      <c r="C157" s="23" t="s">
        <v>503</v>
      </c>
      <c r="D157" s="23"/>
      <c r="E157" s="23"/>
      <c r="F157" s="23"/>
      <c r="G157" s="23"/>
      <c r="H157" s="23"/>
      <c r="I157" s="23"/>
      <c r="J157" s="23"/>
      <c r="K157" s="23"/>
      <c r="L157" s="23">
        <v>1</v>
      </c>
      <c r="M157" s="23"/>
      <c r="N157" s="23"/>
      <c r="O157" s="23"/>
      <c r="P157" s="23"/>
      <c r="Q157" s="23">
        <f t="shared" si="3"/>
        <v>1</v>
      </c>
    </row>
    <row r="158" spans="1:17" ht="12.75">
      <c r="A158" s="23" t="s">
        <v>233</v>
      </c>
      <c r="B158" s="23" t="s">
        <v>555</v>
      </c>
      <c r="C158" s="23" t="s">
        <v>554</v>
      </c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>
        <v>1</v>
      </c>
      <c r="Q158" s="23">
        <f t="shared" si="3"/>
        <v>1</v>
      </c>
    </row>
    <row r="159" spans="1:17" ht="12.75">
      <c r="A159" s="23" t="s">
        <v>233</v>
      </c>
      <c r="B159" s="23" t="s">
        <v>429</v>
      </c>
      <c r="C159" s="23" t="s">
        <v>342</v>
      </c>
      <c r="D159" s="23"/>
      <c r="E159" s="23"/>
      <c r="F159" s="23"/>
      <c r="G159" s="23"/>
      <c r="H159" s="23"/>
      <c r="I159" s="23"/>
      <c r="J159" s="23"/>
      <c r="K159" s="23"/>
      <c r="L159" s="23"/>
      <c r="M159" s="23">
        <v>1</v>
      </c>
      <c r="N159" s="23"/>
      <c r="O159" s="23"/>
      <c r="P159" s="23"/>
      <c r="Q159" s="23">
        <f t="shared" si="3"/>
        <v>1</v>
      </c>
    </row>
    <row r="160" spans="1:17" ht="12.75">
      <c r="A160" s="23" t="s">
        <v>233</v>
      </c>
      <c r="B160" s="23" t="s">
        <v>427</v>
      </c>
      <c r="C160" s="23" t="s">
        <v>428</v>
      </c>
      <c r="D160" s="23"/>
      <c r="E160" s="23"/>
      <c r="F160" s="23"/>
      <c r="G160" s="23"/>
      <c r="H160" s="23"/>
      <c r="I160" s="23"/>
      <c r="J160" s="23"/>
      <c r="K160" s="23"/>
      <c r="L160" s="23"/>
      <c r="M160" s="23">
        <v>1</v>
      </c>
      <c r="N160" s="23"/>
      <c r="O160" s="23"/>
      <c r="P160" s="23"/>
      <c r="Q160" s="23">
        <f t="shared" si="3"/>
        <v>1</v>
      </c>
    </row>
    <row r="161" spans="1:17" ht="12.75">
      <c r="A161" s="23" t="s">
        <v>233</v>
      </c>
      <c r="B161" s="23" t="s">
        <v>552</v>
      </c>
      <c r="C161" s="23" t="s">
        <v>553</v>
      </c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>
        <v>2</v>
      </c>
      <c r="Q161" s="23">
        <f t="shared" si="3"/>
        <v>2</v>
      </c>
    </row>
    <row r="162" spans="1:17" ht="12.75">
      <c r="A162" s="23" t="s">
        <v>233</v>
      </c>
      <c r="B162" s="23" t="s">
        <v>232</v>
      </c>
      <c r="C162" s="23"/>
      <c r="D162" s="23">
        <v>1</v>
      </c>
      <c r="E162" s="23">
        <v>1</v>
      </c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>
        <f t="shared" si="3"/>
        <v>2</v>
      </c>
    </row>
    <row r="163" spans="1:17" ht="12.75">
      <c r="A163" s="23" t="s">
        <v>233</v>
      </c>
      <c r="B163" s="23" t="s">
        <v>224</v>
      </c>
      <c r="C163" s="23" t="s">
        <v>223</v>
      </c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>
        <v>1</v>
      </c>
      <c r="Q163" s="23">
        <f t="shared" si="3"/>
        <v>1</v>
      </c>
    </row>
    <row r="164" spans="1:17" ht="12.75">
      <c r="A164" s="23" t="s">
        <v>233</v>
      </c>
      <c r="B164" s="23" t="s">
        <v>340</v>
      </c>
      <c r="C164" s="23" t="s">
        <v>297</v>
      </c>
      <c r="D164" s="23"/>
      <c r="E164" s="23"/>
      <c r="F164" s="23">
        <v>1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>
        <f t="shared" si="3"/>
        <v>1</v>
      </c>
    </row>
    <row r="165" spans="1:17" ht="12.75">
      <c r="A165" s="23" t="s">
        <v>233</v>
      </c>
      <c r="B165" s="23" t="s">
        <v>290</v>
      </c>
      <c r="C165" s="23" t="s">
        <v>216</v>
      </c>
      <c r="D165" s="23"/>
      <c r="E165" s="23"/>
      <c r="F165" s="23">
        <v>1</v>
      </c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>
        <f t="shared" si="3"/>
        <v>1</v>
      </c>
    </row>
    <row r="166" spans="1:17" ht="12.75">
      <c r="A166" s="23" t="s">
        <v>233</v>
      </c>
      <c r="B166" s="23" t="s">
        <v>290</v>
      </c>
      <c r="C166" s="23" t="s">
        <v>293</v>
      </c>
      <c r="D166" s="23"/>
      <c r="E166" s="23"/>
      <c r="F166" s="23">
        <v>1</v>
      </c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>
        <f t="shared" si="3"/>
        <v>1</v>
      </c>
    </row>
    <row r="167" spans="1:17" ht="12.75">
      <c r="A167" s="23" t="s">
        <v>233</v>
      </c>
      <c r="B167" s="23" t="s">
        <v>396</v>
      </c>
      <c r="C167" s="23" t="s">
        <v>397</v>
      </c>
      <c r="D167" s="23"/>
      <c r="E167" s="23"/>
      <c r="F167" s="23"/>
      <c r="G167" s="23"/>
      <c r="H167" s="23"/>
      <c r="I167" s="23"/>
      <c r="J167" s="23"/>
      <c r="K167" s="23"/>
      <c r="L167" s="23">
        <v>1</v>
      </c>
      <c r="M167" s="23"/>
      <c r="N167" s="23"/>
      <c r="O167" s="23"/>
      <c r="P167" s="23"/>
      <c r="Q167" s="23">
        <f t="shared" si="3"/>
        <v>1</v>
      </c>
    </row>
    <row r="168" spans="1:17" ht="12.75">
      <c r="A168" s="23" t="s">
        <v>234</v>
      </c>
      <c r="B168" s="23" t="s">
        <v>490</v>
      </c>
      <c r="C168" s="23"/>
      <c r="D168" s="23"/>
      <c r="E168" s="23"/>
      <c r="F168" s="23"/>
      <c r="G168" s="23"/>
      <c r="H168" s="23"/>
      <c r="I168" s="23"/>
      <c r="J168" s="23"/>
      <c r="K168" s="23">
        <v>5</v>
      </c>
      <c r="L168" s="23"/>
      <c r="M168" s="23"/>
      <c r="N168" s="23"/>
      <c r="O168" s="23"/>
      <c r="P168" s="23"/>
      <c r="Q168" s="23">
        <f t="shared" si="3"/>
        <v>5</v>
      </c>
    </row>
    <row r="169" spans="1:17" ht="12.75">
      <c r="A169" s="23" t="s">
        <v>234</v>
      </c>
      <c r="B169" s="23" t="s">
        <v>248</v>
      </c>
      <c r="C169" s="23"/>
      <c r="D169" s="23"/>
      <c r="E169" s="23">
        <v>1</v>
      </c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>
        <f t="shared" si="3"/>
        <v>1</v>
      </c>
    </row>
    <row r="170" spans="1:17" ht="12.75">
      <c r="A170" s="23" t="s">
        <v>234</v>
      </c>
      <c r="B170" s="23" t="s">
        <v>568</v>
      </c>
      <c r="C170" s="23" t="s">
        <v>569</v>
      </c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>
        <v>1</v>
      </c>
      <c r="Q170" s="23">
        <f t="shared" si="3"/>
        <v>1</v>
      </c>
    </row>
    <row r="171" spans="1:17" ht="12.75">
      <c r="A171" s="23" t="s">
        <v>234</v>
      </c>
      <c r="B171" s="23" t="s">
        <v>251</v>
      </c>
      <c r="C171" s="23" t="s">
        <v>252</v>
      </c>
      <c r="D171" s="23"/>
      <c r="E171" s="23">
        <v>1</v>
      </c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>
        <f t="shared" si="3"/>
        <v>1</v>
      </c>
    </row>
    <row r="172" spans="1:17" ht="12.75">
      <c r="A172" s="23" t="s">
        <v>234</v>
      </c>
      <c r="B172" s="23" t="s">
        <v>235</v>
      </c>
      <c r="C172" s="23"/>
      <c r="D172" s="23"/>
      <c r="E172" s="23"/>
      <c r="F172" s="23"/>
      <c r="G172" s="23"/>
      <c r="H172" s="23"/>
      <c r="I172" s="23"/>
      <c r="J172" s="23">
        <v>5</v>
      </c>
      <c r="K172" s="23"/>
      <c r="L172" s="23"/>
      <c r="M172" s="23"/>
      <c r="N172" s="23"/>
      <c r="O172" s="23"/>
      <c r="P172" s="23">
        <v>4</v>
      </c>
      <c r="Q172" s="23">
        <f t="shared" si="3"/>
        <v>9</v>
      </c>
    </row>
    <row r="173" spans="1:17" ht="12.75">
      <c r="A173" s="23" t="s">
        <v>234</v>
      </c>
      <c r="B173" s="23" t="s">
        <v>244</v>
      </c>
      <c r="C173" s="23" t="s">
        <v>245</v>
      </c>
      <c r="D173" s="23"/>
      <c r="E173" s="23">
        <v>1</v>
      </c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>
        <f t="shared" si="3"/>
        <v>1</v>
      </c>
    </row>
    <row r="174" spans="1:17" ht="12.75">
      <c r="A174" s="23" t="s">
        <v>234</v>
      </c>
      <c r="B174" s="23" t="s">
        <v>432</v>
      </c>
      <c r="C174" s="23" t="s">
        <v>433</v>
      </c>
      <c r="D174" s="23"/>
      <c r="E174" s="23"/>
      <c r="F174" s="23"/>
      <c r="G174" s="23"/>
      <c r="H174" s="23"/>
      <c r="I174" s="23"/>
      <c r="J174" s="23"/>
      <c r="K174" s="23"/>
      <c r="L174" s="23"/>
      <c r="M174" s="23">
        <v>1</v>
      </c>
      <c r="N174" s="23"/>
      <c r="O174" s="23"/>
      <c r="P174" s="23"/>
      <c r="Q174" s="23">
        <f t="shared" si="3"/>
        <v>1</v>
      </c>
    </row>
    <row r="175" spans="1:17" ht="12.75">
      <c r="A175" s="23" t="s">
        <v>234</v>
      </c>
      <c r="B175" s="23" t="s">
        <v>246</v>
      </c>
      <c r="C175" s="23" t="s">
        <v>247</v>
      </c>
      <c r="D175" s="23"/>
      <c r="E175" s="23">
        <v>1</v>
      </c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>
        <f t="shared" si="3"/>
        <v>1</v>
      </c>
    </row>
    <row r="176" spans="1:17" ht="12.75">
      <c r="A176" s="23" t="s">
        <v>234</v>
      </c>
      <c r="B176" s="23" t="s">
        <v>563</v>
      </c>
      <c r="C176" s="23" t="s">
        <v>305</v>
      </c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>
        <v>1</v>
      </c>
      <c r="Q176" s="23">
        <f t="shared" si="3"/>
        <v>1</v>
      </c>
    </row>
    <row r="177" spans="1:17" ht="12.75">
      <c r="A177" s="23" t="s">
        <v>234</v>
      </c>
      <c r="B177" s="23" t="s">
        <v>477</v>
      </c>
      <c r="C177" s="23" t="s">
        <v>344</v>
      </c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>
        <v>1</v>
      </c>
      <c r="Q177" s="23">
        <f t="shared" si="3"/>
        <v>1</v>
      </c>
    </row>
    <row r="178" spans="1:17" ht="12.75">
      <c r="A178" s="23" t="s">
        <v>234</v>
      </c>
      <c r="B178" s="23" t="s">
        <v>249</v>
      </c>
      <c r="C178" s="23" t="s">
        <v>250</v>
      </c>
      <c r="D178" s="23"/>
      <c r="E178" s="23">
        <v>1</v>
      </c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>
        <f t="shared" si="3"/>
        <v>1</v>
      </c>
    </row>
    <row r="179" spans="1:17" ht="12.75">
      <c r="A179" s="23" t="s">
        <v>234</v>
      </c>
      <c r="B179" s="23" t="s">
        <v>332</v>
      </c>
      <c r="C179" s="23" t="s">
        <v>333</v>
      </c>
      <c r="D179" s="23"/>
      <c r="E179" s="23"/>
      <c r="F179" s="23"/>
      <c r="G179" s="23"/>
      <c r="H179" s="23">
        <v>1</v>
      </c>
      <c r="I179" s="23"/>
      <c r="J179" s="23"/>
      <c r="K179" s="23"/>
      <c r="L179" s="23"/>
      <c r="M179" s="23"/>
      <c r="N179" s="23"/>
      <c r="O179" s="23"/>
      <c r="P179" s="23"/>
      <c r="Q179" s="23">
        <f t="shared" si="3"/>
        <v>1</v>
      </c>
    </row>
    <row r="180" spans="1:17" ht="12.75">
      <c r="A180" s="23" t="s">
        <v>234</v>
      </c>
      <c r="B180" s="23" t="s">
        <v>192</v>
      </c>
      <c r="C180" s="23" t="s">
        <v>564</v>
      </c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>
        <v>1</v>
      </c>
      <c r="Q180" s="23">
        <f t="shared" si="3"/>
        <v>1</v>
      </c>
    </row>
    <row r="181" spans="1:17" ht="12.75">
      <c r="A181" s="23" t="s">
        <v>234</v>
      </c>
      <c r="B181" s="23" t="s">
        <v>300</v>
      </c>
      <c r="C181" s="23" t="s">
        <v>301</v>
      </c>
      <c r="D181" s="23"/>
      <c r="E181" s="23"/>
      <c r="F181" s="23">
        <v>1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>
        <f t="shared" si="3"/>
        <v>1</v>
      </c>
    </row>
    <row r="182" spans="1:17" ht="12.75">
      <c r="A182" s="23" t="s">
        <v>234</v>
      </c>
      <c r="B182" s="23" t="s">
        <v>329</v>
      </c>
      <c r="C182" s="23" t="s">
        <v>247</v>
      </c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>
        <v>1</v>
      </c>
      <c r="Q182" s="23">
        <f t="shared" si="3"/>
        <v>1</v>
      </c>
    </row>
    <row r="183" spans="1:17" ht="12.75">
      <c r="A183" s="23" t="s">
        <v>234</v>
      </c>
      <c r="B183" s="23" t="s">
        <v>556</v>
      </c>
      <c r="C183" s="23" t="s">
        <v>386</v>
      </c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>
        <v>1</v>
      </c>
      <c r="Q183" s="23">
        <f t="shared" si="3"/>
        <v>1</v>
      </c>
    </row>
    <row r="184" spans="1:17" ht="12.75">
      <c r="A184" s="23" t="s">
        <v>234</v>
      </c>
      <c r="B184" s="23" t="s">
        <v>560</v>
      </c>
      <c r="C184" s="23" t="s">
        <v>509</v>
      </c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>
        <v>1</v>
      </c>
      <c r="Q184" s="23">
        <f t="shared" si="3"/>
        <v>1</v>
      </c>
    </row>
    <row r="185" spans="1:17" ht="12.75">
      <c r="A185" s="23" t="s">
        <v>234</v>
      </c>
      <c r="B185" s="23" t="s">
        <v>322</v>
      </c>
      <c r="C185" s="23" t="s">
        <v>307</v>
      </c>
      <c r="D185" s="23"/>
      <c r="E185" s="23"/>
      <c r="F185" s="23"/>
      <c r="G185" s="23"/>
      <c r="H185" s="23"/>
      <c r="I185" s="23"/>
      <c r="J185" s="23"/>
      <c r="K185" s="23"/>
      <c r="L185" s="23"/>
      <c r="M185" s="23">
        <v>1</v>
      </c>
      <c r="N185" s="23"/>
      <c r="O185" s="23"/>
      <c r="P185" s="23"/>
      <c r="Q185" s="23">
        <f t="shared" si="3"/>
        <v>1</v>
      </c>
    </row>
    <row r="186" spans="1:17" ht="12.75">
      <c r="A186" s="23" t="s">
        <v>234</v>
      </c>
      <c r="B186" s="23" t="s">
        <v>431</v>
      </c>
      <c r="C186" s="23" t="s">
        <v>338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23">
        <v>1</v>
      </c>
      <c r="N186" s="23"/>
      <c r="O186" s="23"/>
      <c r="P186" s="23"/>
      <c r="Q186" s="23">
        <f t="shared" si="3"/>
        <v>1</v>
      </c>
    </row>
    <row r="187" spans="1:17" ht="12.75">
      <c r="A187" s="23" t="s">
        <v>234</v>
      </c>
      <c r="B187" s="23" t="s">
        <v>357</v>
      </c>
      <c r="C187" s="23" t="s">
        <v>358</v>
      </c>
      <c r="D187" s="23"/>
      <c r="E187" s="23"/>
      <c r="F187" s="23"/>
      <c r="G187" s="23"/>
      <c r="H187" s="23"/>
      <c r="I187" s="23"/>
      <c r="J187" s="23">
        <v>1</v>
      </c>
      <c r="K187" s="23"/>
      <c r="L187" s="23"/>
      <c r="M187" s="23"/>
      <c r="N187" s="23"/>
      <c r="O187" s="23"/>
      <c r="P187" s="23">
        <v>1</v>
      </c>
      <c r="Q187" s="23">
        <f t="shared" si="3"/>
        <v>2</v>
      </c>
    </row>
    <row r="188" spans="1:17" ht="12.75">
      <c r="A188" s="23" t="s">
        <v>234</v>
      </c>
      <c r="B188" s="23" t="s">
        <v>434</v>
      </c>
      <c r="C188" s="23" t="s">
        <v>435</v>
      </c>
      <c r="D188" s="23"/>
      <c r="E188" s="23"/>
      <c r="F188" s="23"/>
      <c r="G188" s="23"/>
      <c r="H188" s="23"/>
      <c r="I188" s="23"/>
      <c r="J188" s="23"/>
      <c r="K188" s="23"/>
      <c r="L188" s="23"/>
      <c r="M188" s="23">
        <v>1</v>
      </c>
      <c r="N188" s="23"/>
      <c r="O188" s="23"/>
      <c r="P188" s="23"/>
      <c r="Q188" s="23">
        <f t="shared" si="3"/>
        <v>1</v>
      </c>
    </row>
    <row r="189" spans="1:17" ht="12.75">
      <c r="A189" s="23" t="s">
        <v>234</v>
      </c>
      <c r="B189" s="23" t="s">
        <v>437</v>
      </c>
      <c r="C189" s="23" t="s">
        <v>438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>
        <v>1</v>
      </c>
      <c r="N189" s="23"/>
      <c r="O189" s="23"/>
      <c r="P189" s="23"/>
      <c r="Q189" s="23">
        <f t="shared" si="3"/>
        <v>1</v>
      </c>
    </row>
    <row r="190" spans="1:17" ht="12.75">
      <c r="A190" s="23" t="s">
        <v>234</v>
      </c>
      <c r="B190" s="23" t="s">
        <v>567</v>
      </c>
      <c r="C190" s="23" t="s">
        <v>344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>
        <v>1</v>
      </c>
      <c r="Q190" s="23">
        <f t="shared" si="3"/>
        <v>1</v>
      </c>
    </row>
    <row r="191" spans="1:17" ht="12.75">
      <c r="A191" s="23" t="s">
        <v>234</v>
      </c>
      <c r="B191" s="23" t="s">
        <v>613</v>
      </c>
      <c r="C191" s="23" t="s">
        <v>436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>
        <v>1</v>
      </c>
      <c r="N191" s="23"/>
      <c r="O191" s="23"/>
      <c r="P191" s="23"/>
      <c r="Q191" s="23">
        <f t="shared" si="3"/>
        <v>1</v>
      </c>
    </row>
    <row r="192" spans="1:17" ht="12.75">
      <c r="A192" s="23" t="s">
        <v>234</v>
      </c>
      <c r="B192" s="23" t="s">
        <v>355</v>
      </c>
      <c r="C192" s="23" t="s">
        <v>356</v>
      </c>
      <c r="D192" s="23"/>
      <c r="E192" s="23"/>
      <c r="F192" s="23"/>
      <c r="G192" s="23"/>
      <c r="H192" s="23"/>
      <c r="I192" s="23"/>
      <c r="J192" s="23">
        <v>1</v>
      </c>
      <c r="K192" s="23"/>
      <c r="L192" s="23"/>
      <c r="M192" s="23"/>
      <c r="N192" s="23"/>
      <c r="O192" s="23"/>
      <c r="P192" s="23"/>
      <c r="Q192" s="23">
        <f t="shared" si="3"/>
        <v>1</v>
      </c>
    </row>
    <row r="193" spans="1:17" ht="12.75">
      <c r="A193" s="23" t="s">
        <v>234</v>
      </c>
      <c r="B193" s="23" t="s">
        <v>427</v>
      </c>
      <c r="C193" s="23" t="s">
        <v>342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>
        <v>1</v>
      </c>
      <c r="Q193" s="23">
        <f t="shared" si="3"/>
        <v>1</v>
      </c>
    </row>
    <row r="194" spans="1:17" ht="12.75">
      <c r="A194" s="23" t="s">
        <v>234</v>
      </c>
      <c r="B194" s="23" t="s">
        <v>285</v>
      </c>
      <c r="C194" s="23" t="s">
        <v>286</v>
      </c>
      <c r="D194" s="23"/>
      <c r="E194" s="23"/>
      <c r="F194" s="23">
        <v>1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>
        <f t="shared" si="3"/>
        <v>1</v>
      </c>
    </row>
    <row r="195" spans="1:17" ht="12.75">
      <c r="A195" s="23" t="s">
        <v>234</v>
      </c>
      <c r="B195" s="23" t="s">
        <v>562</v>
      </c>
      <c r="C195" s="23" t="s">
        <v>561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>
        <v>1</v>
      </c>
      <c r="Q195" s="23">
        <f t="shared" si="3"/>
        <v>1</v>
      </c>
    </row>
    <row r="196" spans="1:17" ht="12.75">
      <c r="A196" s="23" t="s">
        <v>234</v>
      </c>
      <c r="B196" s="23" t="s">
        <v>265</v>
      </c>
      <c r="C196" s="23" t="s">
        <v>266</v>
      </c>
      <c r="D196" s="23"/>
      <c r="E196" s="23">
        <v>1</v>
      </c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>
        <f t="shared" si="3"/>
        <v>1</v>
      </c>
    </row>
    <row r="197" spans="1:17" ht="12.75">
      <c r="A197" s="23" t="s">
        <v>234</v>
      </c>
      <c r="B197" s="23" t="s">
        <v>265</v>
      </c>
      <c r="C197" s="23" t="s">
        <v>460</v>
      </c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>
        <v>1</v>
      </c>
      <c r="Q197" s="23">
        <f aca="true" t="shared" si="4" ref="Q197:Q260">SUM(D197:P197)</f>
        <v>1</v>
      </c>
    </row>
    <row r="198" spans="1:17" ht="12.75">
      <c r="A198" s="23" t="s">
        <v>234</v>
      </c>
      <c r="B198" s="23" t="s">
        <v>565</v>
      </c>
      <c r="C198" s="23" t="s">
        <v>566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>
        <v>1</v>
      </c>
      <c r="Q198" s="23">
        <f t="shared" si="4"/>
        <v>1</v>
      </c>
    </row>
    <row r="199" spans="1:17" ht="12.75">
      <c r="A199" s="23" t="s">
        <v>234</v>
      </c>
      <c r="B199" s="23" t="s">
        <v>439</v>
      </c>
      <c r="C199" s="23" t="s">
        <v>441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>
        <v>1</v>
      </c>
      <c r="N199" s="23"/>
      <c r="O199" s="23"/>
      <c r="P199" s="23"/>
      <c r="Q199" s="23">
        <f t="shared" si="4"/>
        <v>1</v>
      </c>
    </row>
    <row r="200" spans="1:17" ht="12.75">
      <c r="A200" s="23" t="s">
        <v>234</v>
      </c>
      <c r="B200" s="23" t="s">
        <v>439</v>
      </c>
      <c r="C200" s="23" t="s">
        <v>440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>
        <v>1</v>
      </c>
      <c r="N200" s="23"/>
      <c r="O200" s="23"/>
      <c r="P200" s="23"/>
      <c r="Q200" s="23">
        <f t="shared" si="4"/>
        <v>1</v>
      </c>
    </row>
    <row r="201" spans="1:17" ht="12.75">
      <c r="A201" s="23" t="s">
        <v>234</v>
      </c>
      <c r="B201" s="23" t="s">
        <v>552</v>
      </c>
      <c r="C201" s="23" t="s">
        <v>553</v>
      </c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>
        <v>1</v>
      </c>
      <c r="Q201" s="23">
        <f t="shared" si="4"/>
        <v>1</v>
      </c>
    </row>
    <row r="202" spans="1:17" ht="12.75">
      <c r="A202" s="23" t="s">
        <v>234</v>
      </c>
      <c r="B202" s="23" t="s">
        <v>232</v>
      </c>
      <c r="C202" s="23"/>
      <c r="D202" s="23">
        <v>1</v>
      </c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>
        <f t="shared" si="4"/>
        <v>1</v>
      </c>
    </row>
    <row r="203" spans="1:17" ht="12.75">
      <c r="A203" s="23" t="s">
        <v>234</v>
      </c>
      <c r="B203" s="23" t="s">
        <v>466</v>
      </c>
      <c r="C203" s="23" t="s">
        <v>467</v>
      </c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>
        <v>1</v>
      </c>
      <c r="O203" s="23"/>
      <c r="P203" s="23"/>
      <c r="Q203" s="23">
        <f t="shared" si="4"/>
        <v>1</v>
      </c>
    </row>
    <row r="204" spans="1:17" ht="12.75">
      <c r="A204" s="23" t="s">
        <v>234</v>
      </c>
      <c r="B204" s="23" t="s">
        <v>364</v>
      </c>
      <c r="C204" s="23" t="s">
        <v>376</v>
      </c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>
        <v>1</v>
      </c>
      <c r="Q204" s="23">
        <f t="shared" si="4"/>
        <v>1</v>
      </c>
    </row>
    <row r="205" spans="1:17" ht="12.75">
      <c r="A205" s="23" t="s">
        <v>234</v>
      </c>
      <c r="B205" s="23" t="s">
        <v>570</v>
      </c>
      <c r="C205" s="23" t="s">
        <v>571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>
        <v>1</v>
      </c>
      <c r="Q205" s="23">
        <f t="shared" si="4"/>
        <v>1</v>
      </c>
    </row>
    <row r="206" spans="1:17" ht="12.75">
      <c r="A206" s="23" t="s">
        <v>234</v>
      </c>
      <c r="B206" s="23" t="s">
        <v>430</v>
      </c>
      <c r="C206" s="23" t="s">
        <v>557</v>
      </c>
      <c r="D206" s="23"/>
      <c r="E206" s="23"/>
      <c r="F206" s="23"/>
      <c r="G206" s="23"/>
      <c r="H206" s="23"/>
      <c r="I206" s="23"/>
      <c r="J206" s="23">
        <v>1</v>
      </c>
      <c r="K206" s="23"/>
      <c r="L206" s="23"/>
      <c r="M206" s="23"/>
      <c r="N206" s="23"/>
      <c r="O206" s="23"/>
      <c r="P206" s="23">
        <v>1</v>
      </c>
      <c r="Q206" s="23">
        <f t="shared" si="4"/>
        <v>2</v>
      </c>
    </row>
    <row r="207" spans="1:17" ht="12.75">
      <c r="A207" s="23" t="s">
        <v>234</v>
      </c>
      <c r="B207" s="23" t="s">
        <v>242</v>
      </c>
      <c r="C207" s="23" t="s">
        <v>243</v>
      </c>
      <c r="D207" s="23"/>
      <c r="E207" s="23">
        <v>1</v>
      </c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>
        <f t="shared" si="4"/>
        <v>1</v>
      </c>
    </row>
    <row r="208" spans="1:17" ht="12.75">
      <c r="A208" s="23" t="s">
        <v>234</v>
      </c>
      <c r="B208" s="23" t="s">
        <v>558</v>
      </c>
      <c r="C208" s="23" t="s">
        <v>559</v>
      </c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>
        <v>1</v>
      </c>
      <c r="Q208" s="23">
        <f t="shared" si="4"/>
        <v>1</v>
      </c>
    </row>
    <row r="209" spans="1:17" ht="12.75">
      <c r="A209" s="23" t="s">
        <v>234</v>
      </c>
      <c r="B209" s="23" t="s">
        <v>290</v>
      </c>
      <c r="C209" s="23" t="s">
        <v>216</v>
      </c>
      <c r="D209" s="23"/>
      <c r="E209" s="23"/>
      <c r="F209" s="23">
        <v>1</v>
      </c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>
        <f t="shared" si="4"/>
        <v>1</v>
      </c>
    </row>
    <row r="210" spans="1:17" ht="12.75">
      <c r="A210" s="23" t="s">
        <v>234</v>
      </c>
      <c r="B210" s="23" t="s">
        <v>253</v>
      </c>
      <c r="C210" s="23" t="s">
        <v>254</v>
      </c>
      <c r="D210" s="23"/>
      <c r="E210" s="23">
        <v>1</v>
      </c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>
        <f t="shared" si="4"/>
        <v>1</v>
      </c>
    </row>
    <row r="211" spans="1:17" ht="12.75">
      <c r="A211" s="23" t="s">
        <v>234</v>
      </c>
      <c r="B211" s="23" t="s">
        <v>302</v>
      </c>
      <c r="C211" s="23" t="s">
        <v>303</v>
      </c>
      <c r="D211" s="23"/>
      <c r="E211" s="23"/>
      <c r="F211" s="23">
        <v>1</v>
      </c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>
        <f t="shared" si="4"/>
        <v>1</v>
      </c>
    </row>
    <row r="212" spans="1:17" ht="12.75">
      <c r="A212" s="23" t="s">
        <v>234</v>
      </c>
      <c r="B212" s="23" t="s">
        <v>298</v>
      </c>
      <c r="C212" s="23" t="s">
        <v>299</v>
      </c>
      <c r="D212" s="23"/>
      <c r="E212" s="23"/>
      <c r="F212" s="23">
        <v>1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>
        <f t="shared" si="4"/>
        <v>1</v>
      </c>
    </row>
    <row r="213" spans="1:17" ht="12.75">
      <c r="A213" s="23" t="s">
        <v>315</v>
      </c>
      <c r="B213" s="23" t="s">
        <v>235</v>
      </c>
      <c r="C213" s="23"/>
      <c r="D213" s="23"/>
      <c r="E213" s="23"/>
      <c r="F213" s="23"/>
      <c r="G213" s="23">
        <v>1</v>
      </c>
      <c r="H213" s="23"/>
      <c r="I213" s="23"/>
      <c r="J213" s="23"/>
      <c r="K213" s="23"/>
      <c r="L213" s="23"/>
      <c r="M213" s="23"/>
      <c r="N213" s="23"/>
      <c r="O213" s="23"/>
      <c r="P213" s="23"/>
      <c r="Q213" s="23">
        <f t="shared" si="4"/>
        <v>1</v>
      </c>
    </row>
    <row r="214" spans="1:17" ht="12.75">
      <c r="A214" s="23" t="s">
        <v>315</v>
      </c>
      <c r="B214" s="23" t="s">
        <v>313</v>
      </c>
      <c r="C214" s="23" t="s">
        <v>314</v>
      </c>
      <c r="D214" s="23"/>
      <c r="E214" s="23"/>
      <c r="F214" s="23"/>
      <c r="G214" s="23">
        <v>6</v>
      </c>
      <c r="H214" s="23"/>
      <c r="I214" s="23"/>
      <c r="J214" s="23"/>
      <c r="K214" s="23"/>
      <c r="L214" s="23"/>
      <c r="M214" s="23"/>
      <c r="N214" s="23"/>
      <c r="O214" s="23"/>
      <c r="P214" s="23">
        <v>1</v>
      </c>
      <c r="Q214" s="23">
        <f t="shared" si="4"/>
        <v>7</v>
      </c>
    </row>
    <row r="215" spans="1:17" ht="12.75">
      <c r="A215" s="23" t="s">
        <v>315</v>
      </c>
      <c r="B215" s="23" t="s">
        <v>567</v>
      </c>
      <c r="C215" s="23" t="s">
        <v>335</v>
      </c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>
        <v>2</v>
      </c>
      <c r="Q215" s="23">
        <f t="shared" si="4"/>
        <v>2</v>
      </c>
    </row>
    <row r="216" spans="1:17" ht="12.75">
      <c r="A216" s="23" t="s">
        <v>315</v>
      </c>
      <c r="B216" s="23" t="s">
        <v>589</v>
      </c>
      <c r="C216" s="23" t="s">
        <v>590</v>
      </c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>
        <v>1</v>
      </c>
      <c r="Q216" s="23">
        <f t="shared" si="4"/>
        <v>1</v>
      </c>
    </row>
    <row r="217" spans="1:17" ht="12.75">
      <c r="A217" s="23" t="s">
        <v>311</v>
      </c>
      <c r="B217" s="23" t="s">
        <v>235</v>
      </c>
      <c r="C217" s="23"/>
      <c r="D217" s="23"/>
      <c r="E217" s="23"/>
      <c r="F217" s="23"/>
      <c r="G217" s="23">
        <v>1</v>
      </c>
      <c r="H217" s="23"/>
      <c r="I217" s="23"/>
      <c r="J217" s="23"/>
      <c r="K217" s="23"/>
      <c r="L217" s="23"/>
      <c r="M217" s="23"/>
      <c r="N217" s="23"/>
      <c r="O217" s="23"/>
      <c r="P217" s="23"/>
      <c r="Q217" s="23">
        <f t="shared" si="4"/>
        <v>1</v>
      </c>
    </row>
    <row r="218" spans="1:17" ht="12.75">
      <c r="A218" s="23" t="s">
        <v>311</v>
      </c>
      <c r="B218" s="23" t="s">
        <v>313</v>
      </c>
      <c r="C218" s="23" t="s">
        <v>314</v>
      </c>
      <c r="D218" s="23"/>
      <c r="E218" s="23"/>
      <c r="F218" s="23"/>
      <c r="G218" s="23">
        <v>2</v>
      </c>
      <c r="H218" s="23"/>
      <c r="I218" s="23"/>
      <c r="J218" s="23"/>
      <c r="K218" s="23"/>
      <c r="L218" s="23"/>
      <c r="M218" s="23"/>
      <c r="N218" s="23"/>
      <c r="O218" s="23"/>
      <c r="P218" s="23">
        <v>1</v>
      </c>
      <c r="Q218" s="23">
        <f t="shared" si="4"/>
        <v>3</v>
      </c>
    </row>
    <row r="219" spans="1:17" ht="12.75">
      <c r="A219" s="23" t="s">
        <v>311</v>
      </c>
      <c r="B219" s="23" t="s">
        <v>265</v>
      </c>
      <c r="C219" s="23" t="s">
        <v>312</v>
      </c>
      <c r="D219" s="23"/>
      <c r="E219" s="23"/>
      <c r="F219" s="23"/>
      <c r="G219" s="23">
        <v>10</v>
      </c>
      <c r="H219" s="23"/>
      <c r="I219" s="23"/>
      <c r="J219" s="23"/>
      <c r="K219" s="23"/>
      <c r="L219" s="23"/>
      <c r="M219" s="23"/>
      <c r="N219" s="23"/>
      <c r="O219" s="23"/>
      <c r="P219" s="23">
        <v>1</v>
      </c>
      <c r="Q219" s="23">
        <f t="shared" si="4"/>
        <v>11</v>
      </c>
    </row>
    <row r="220" spans="1:17" ht="12.75">
      <c r="A220" s="23" t="s">
        <v>311</v>
      </c>
      <c r="B220" s="23" t="s">
        <v>589</v>
      </c>
      <c r="C220" s="23" t="s">
        <v>590</v>
      </c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>
        <v>1</v>
      </c>
      <c r="Q220" s="23">
        <f t="shared" si="4"/>
        <v>1</v>
      </c>
    </row>
    <row r="221" spans="1:17" ht="12.75">
      <c r="A221" s="23" t="s">
        <v>311</v>
      </c>
      <c r="B221" s="23" t="s">
        <v>568</v>
      </c>
      <c r="C221" s="23" t="s">
        <v>569</v>
      </c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>
        <v>2</v>
      </c>
      <c r="Q221" s="23">
        <f t="shared" si="4"/>
        <v>2</v>
      </c>
    </row>
    <row r="222" spans="1:17" ht="12.75">
      <c r="A222" s="23" t="s">
        <v>320</v>
      </c>
      <c r="B222" s="23" t="s">
        <v>235</v>
      </c>
      <c r="C222" s="23"/>
      <c r="D222" s="23"/>
      <c r="E222" s="23"/>
      <c r="F222" s="23"/>
      <c r="G222" s="23"/>
      <c r="H222" s="23">
        <v>1</v>
      </c>
      <c r="I222" s="23"/>
      <c r="J222" s="23"/>
      <c r="K222" s="23"/>
      <c r="L222" s="23"/>
      <c r="M222" s="23"/>
      <c r="N222" s="23"/>
      <c r="O222" s="23"/>
      <c r="P222" s="23"/>
      <c r="Q222" s="23">
        <f t="shared" si="4"/>
        <v>1</v>
      </c>
    </row>
    <row r="223" spans="1:17" ht="12.75">
      <c r="A223" s="23" t="s">
        <v>320</v>
      </c>
      <c r="B223" s="23" t="s">
        <v>324</v>
      </c>
      <c r="C223" s="23" t="s">
        <v>325</v>
      </c>
      <c r="D223" s="23"/>
      <c r="E223" s="23"/>
      <c r="F223" s="23"/>
      <c r="G223" s="23"/>
      <c r="H223" s="23">
        <v>1</v>
      </c>
      <c r="I223" s="23"/>
      <c r="J223" s="23"/>
      <c r="K223" s="23"/>
      <c r="L223" s="23"/>
      <c r="M223" s="23"/>
      <c r="N223" s="23"/>
      <c r="O223" s="23"/>
      <c r="P223" s="23"/>
      <c r="Q223" s="23">
        <f t="shared" si="4"/>
        <v>1</v>
      </c>
    </row>
    <row r="224" spans="1:17" ht="12.75">
      <c r="A224" s="23" t="s">
        <v>320</v>
      </c>
      <c r="B224" s="23" t="s">
        <v>322</v>
      </c>
      <c r="C224" s="23" t="s">
        <v>323</v>
      </c>
      <c r="D224" s="23"/>
      <c r="E224" s="23"/>
      <c r="F224" s="23"/>
      <c r="G224" s="23"/>
      <c r="H224" s="23">
        <v>1</v>
      </c>
      <c r="I224" s="23"/>
      <c r="J224" s="23"/>
      <c r="K224" s="23"/>
      <c r="L224" s="23"/>
      <c r="M224" s="23"/>
      <c r="N224" s="23"/>
      <c r="O224" s="23"/>
      <c r="P224" s="23"/>
      <c r="Q224" s="23">
        <f t="shared" si="4"/>
        <v>1</v>
      </c>
    </row>
    <row r="225" spans="1:17" ht="12.75">
      <c r="A225" s="23" t="s">
        <v>320</v>
      </c>
      <c r="B225" s="23" t="s">
        <v>326</v>
      </c>
      <c r="C225" s="23" t="s">
        <v>223</v>
      </c>
      <c r="D225" s="23"/>
      <c r="E225" s="23"/>
      <c r="F225" s="23"/>
      <c r="G225" s="23"/>
      <c r="H225" s="23">
        <v>1</v>
      </c>
      <c r="I225" s="23"/>
      <c r="J225" s="23"/>
      <c r="K225" s="23"/>
      <c r="L225" s="23"/>
      <c r="M225" s="23"/>
      <c r="N225" s="23"/>
      <c r="O225" s="23"/>
      <c r="P225" s="23"/>
      <c r="Q225" s="23">
        <f t="shared" si="4"/>
        <v>1</v>
      </c>
    </row>
    <row r="226" spans="1:17" ht="12.75">
      <c r="A226" s="23" t="s">
        <v>320</v>
      </c>
      <c r="B226" s="23" t="s">
        <v>321</v>
      </c>
      <c r="C226" s="23" t="s">
        <v>281</v>
      </c>
      <c r="D226" s="23"/>
      <c r="E226" s="23"/>
      <c r="F226" s="23"/>
      <c r="G226" s="23"/>
      <c r="H226" s="23">
        <v>3</v>
      </c>
      <c r="I226" s="23"/>
      <c r="J226" s="23"/>
      <c r="K226" s="23"/>
      <c r="L226" s="23"/>
      <c r="M226" s="23"/>
      <c r="N226" s="23"/>
      <c r="O226" s="23"/>
      <c r="P226" s="23"/>
      <c r="Q226" s="23">
        <f t="shared" si="4"/>
        <v>3</v>
      </c>
    </row>
    <row r="227" spans="1:17" ht="12.75">
      <c r="A227" s="23" t="s">
        <v>320</v>
      </c>
      <c r="B227" s="23" t="s">
        <v>327</v>
      </c>
      <c r="C227" s="23" t="s">
        <v>328</v>
      </c>
      <c r="D227" s="23"/>
      <c r="E227" s="23"/>
      <c r="F227" s="23"/>
      <c r="G227" s="23"/>
      <c r="H227" s="23">
        <v>1</v>
      </c>
      <c r="I227" s="23"/>
      <c r="J227" s="23"/>
      <c r="K227" s="23"/>
      <c r="L227" s="23"/>
      <c r="M227" s="23"/>
      <c r="N227" s="23"/>
      <c r="O227" s="23"/>
      <c r="P227" s="23"/>
      <c r="Q227" s="23">
        <f t="shared" si="4"/>
        <v>1</v>
      </c>
    </row>
    <row r="228" spans="1:17" ht="12.75">
      <c r="A228" s="23" t="s">
        <v>320</v>
      </c>
      <c r="B228" s="23" t="s">
        <v>417</v>
      </c>
      <c r="C228" s="23" t="s">
        <v>494</v>
      </c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>
        <v>3</v>
      </c>
      <c r="Q228" s="23">
        <f t="shared" si="4"/>
        <v>3</v>
      </c>
    </row>
    <row r="229" spans="1:17" ht="12.75">
      <c r="A229" s="23" t="s">
        <v>320</v>
      </c>
      <c r="B229" s="23" t="s">
        <v>582</v>
      </c>
      <c r="C229" s="23" t="s">
        <v>254</v>
      </c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>
        <v>1</v>
      </c>
      <c r="Q229" s="23">
        <f t="shared" si="4"/>
        <v>1</v>
      </c>
    </row>
    <row r="230" spans="1:17" ht="12.75">
      <c r="A230" s="23" t="s">
        <v>320</v>
      </c>
      <c r="B230" s="23" t="s">
        <v>502</v>
      </c>
      <c r="C230" s="23" t="s">
        <v>376</v>
      </c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>
        <v>1</v>
      </c>
      <c r="Q230" s="23">
        <f t="shared" si="4"/>
        <v>1</v>
      </c>
    </row>
    <row r="231" spans="1:17" ht="12.75">
      <c r="A231" s="23" t="s">
        <v>320</v>
      </c>
      <c r="B231" s="23" t="s">
        <v>583</v>
      </c>
      <c r="C231" s="23" t="s">
        <v>370</v>
      </c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>
        <v>1</v>
      </c>
      <c r="Q231" s="23">
        <f t="shared" si="4"/>
        <v>1</v>
      </c>
    </row>
    <row r="232" spans="1:17" ht="12.75">
      <c r="A232" s="23" t="s">
        <v>320</v>
      </c>
      <c r="B232" s="23" t="s">
        <v>584</v>
      </c>
      <c r="C232" s="23" t="s">
        <v>344</v>
      </c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>
        <v>1</v>
      </c>
      <c r="Q232" s="23">
        <f t="shared" si="4"/>
        <v>1</v>
      </c>
    </row>
    <row r="233" spans="1:17" ht="12.75">
      <c r="A233" s="23" t="s">
        <v>479</v>
      </c>
      <c r="B233" s="23" t="s">
        <v>480</v>
      </c>
      <c r="C233" s="23" t="s">
        <v>481</v>
      </c>
      <c r="D233" s="23"/>
      <c r="E233" s="23"/>
      <c r="F233" s="23"/>
      <c r="G233" s="23"/>
      <c r="H233" s="23"/>
      <c r="I233" s="23"/>
      <c r="J233" s="23"/>
      <c r="K233" s="23">
        <v>2</v>
      </c>
      <c r="L233" s="23"/>
      <c r="M233" s="23"/>
      <c r="N233" s="23"/>
      <c r="O233" s="23"/>
      <c r="P233" s="23"/>
      <c r="Q233" s="23">
        <f t="shared" si="4"/>
        <v>2</v>
      </c>
    </row>
    <row r="234" spans="1:17" ht="12.75">
      <c r="A234" s="23" t="s">
        <v>479</v>
      </c>
      <c r="B234" s="23" t="s">
        <v>355</v>
      </c>
      <c r="C234" s="23" t="s">
        <v>460</v>
      </c>
      <c r="D234" s="23"/>
      <c r="E234" s="23"/>
      <c r="F234" s="23"/>
      <c r="G234" s="23"/>
      <c r="H234" s="23"/>
      <c r="I234" s="23"/>
      <c r="J234" s="23"/>
      <c r="K234" s="23">
        <v>1</v>
      </c>
      <c r="L234" s="23"/>
      <c r="M234" s="23"/>
      <c r="N234" s="23"/>
      <c r="O234" s="23"/>
      <c r="P234" s="23"/>
      <c r="Q234" s="23">
        <f t="shared" si="4"/>
        <v>1</v>
      </c>
    </row>
    <row r="235" spans="1:17" ht="12.75">
      <c r="A235" s="23" t="s">
        <v>479</v>
      </c>
      <c r="B235" s="23" t="s">
        <v>199</v>
      </c>
      <c r="C235" s="23" t="s">
        <v>266</v>
      </c>
      <c r="D235" s="23"/>
      <c r="E235" s="23"/>
      <c r="F235" s="23"/>
      <c r="G235" s="23"/>
      <c r="H235" s="23"/>
      <c r="I235" s="23"/>
      <c r="J235" s="23"/>
      <c r="K235" s="23">
        <v>1</v>
      </c>
      <c r="L235" s="23"/>
      <c r="M235" s="23"/>
      <c r="N235" s="23"/>
      <c r="O235" s="23"/>
      <c r="P235" s="23"/>
      <c r="Q235" s="23">
        <f t="shared" si="4"/>
        <v>1</v>
      </c>
    </row>
    <row r="236" spans="1:17" ht="12.75">
      <c r="A236" s="23" t="s">
        <v>479</v>
      </c>
      <c r="B236" s="23" t="s">
        <v>572</v>
      </c>
      <c r="C236" s="23" t="s">
        <v>573</v>
      </c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>
        <v>2</v>
      </c>
      <c r="Q236" s="23">
        <f t="shared" si="4"/>
        <v>2</v>
      </c>
    </row>
    <row r="237" spans="1:17" ht="12.75">
      <c r="A237" s="23" t="s">
        <v>479</v>
      </c>
      <c r="B237" s="23" t="s">
        <v>574</v>
      </c>
      <c r="C237" s="23" t="s">
        <v>307</v>
      </c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>
        <v>2</v>
      </c>
      <c r="Q237" s="23">
        <f t="shared" si="4"/>
        <v>2</v>
      </c>
    </row>
    <row r="238" spans="1:17" ht="12.75">
      <c r="A238" s="23" t="s">
        <v>611</v>
      </c>
      <c r="B238" s="23" t="s">
        <v>224</v>
      </c>
      <c r="C238" s="23" t="s">
        <v>223</v>
      </c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>
        <v>1</v>
      </c>
      <c r="Q238" s="23">
        <f t="shared" si="4"/>
        <v>1</v>
      </c>
    </row>
    <row r="239" spans="1:17" ht="12.75">
      <c r="A239" s="23" t="s">
        <v>602</v>
      </c>
      <c r="B239" s="23" t="s">
        <v>235</v>
      </c>
      <c r="C239" s="23"/>
      <c r="D239" s="23"/>
      <c r="E239" s="23"/>
      <c r="F239" s="23"/>
      <c r="G239" s="23"/>
      <c r="H239" s="23">
        <v>1</v>
      </c>
      <c r="I239" s="23"/>
      <c r="J239" s="23"/>
      <c r="K239" s="23"/>
      <c r="L239" s="23"/>
      <c r="M239" s="23"/>
      <c r="N239" s="23"/>
      <c r="O239" s="23"/>
      <c r="P239" s="23"/>
      <c r="Q239" s="23">
        <f t="shared" si="4"/>
        <v>1</v>
      </c>
    </row>
    <row r="240" spans="1:17" ht="12.75">
      <c r="A240" s="23" t="s">
        <v>602</v>
      </c>
      <c r="B240" s="23" t="s">
        <v>329</v>
      </c>
      <c r="C240" s="23" t="s">
        <v>330</v>
      </c>
      <c r="D240" s="23"/>
      <c r="E240" s="23"/>
      <c r="F240" s="23"/>
      <c r="G240" s="23"/>
      <c r="H240" s="23">
        <v>3</v>
      </c>
      <c r="I240" s="23"/>
      <c r="J240" s="23"/>
      <c r="K240" s="23"/>
      <c r="L240" s="23"/>
      <c r="M240" s="23"/>
      <c r="N240" s="23"/>
      <c r="O240" s="23"/>
      <c r="P240" s="23">
        <v>2</v>
      </c>
      <c r="Q240" s="23">
        <f t="shared" si="4"/>
        <v>5</v>
      </c>
    </row>
    <row r="241" spans="1:17" ht="12.75">
      <c r="A241" s="23" t="s">
        <v>602</v>
      </c>
      <c r="B241" s="23" t="s">
        <v>582</v>
      </c>
      <c r="C241" s="23" t="s">
        <v>254</v>
      </c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>
        <v>1</v>
      </c>
      <c r="Q241" s="23">
        <f t="shared" si="4"/>
        <v>1</v>
      </c>
    </row>
    <row r="242" spans="1:17" ht="12.75">
      <c r="A242" s="23" t="s">
        <v>602</v>
      </c>
      <c r="B242" s="23" t="s">
        <v>502</v>
      </c>
      <c r="C242" s="23" t="s">
        <v>603</v>
      </c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>
        <v>1</v>
      </c>
      <c r="Q242" s="23">
        <f t="shared" si="4"/>
        <v>1</v>
      </c>
    </row>
    <row r="243" spans="1:17" ht="12.75">
      <c r="A243" s="23" t="s">
        <v>602</v>
      </c>
      <c r="B243" s="23" t="s">
        <v>583</v>
      </c>
      <c r="C243" s="23" t="s">
        <v>370</v>
      </c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>
        <v>1</v>
      </c>
      <c r="Q243" s="23">
        <f t="shared" si="4"/>
        <v>1</v>
      </c>
    </row>
    <row r="244" spans="1:17" ht="12.75">
      <c r="A244" s="23" t="s">
        <v>403</v>
      </c>
      <c r="B244" s="23" t="s">
        <v>410</v>
      </c>
      <c r="C244" s="23" t="s">
        <v>411</v>
      </c>
      <c r="D244" s="23"/>
      <c r="E244" s="23"/>
      <c r="F244" s="23"/>
      <c r="G244" s="23"/>
      <c r="H244" s="23"/>
      <c r="I244" s="23"/>
      <c r="J244" s="23"/>
      <c r="K244" s="23"/>
      <c r="L244" s="23"/>
      <c r="M244" s="23">
        <v>1</v>
      </c>
      <c r="N244" s="23"/>
      <c r="O244" s="23"/>
      <c r="P244" s="23"/>
      <c r="Q244" s="23">
        <f t="shared" si="4"/>
        <v>1</v>
      </c>
    </row>
    <row r="245" spans="1:17" ht="12.75">
      <c r="A245" s="23" t="s">
        <v>403</v>
      </c>
      <c r="B245" s="23" t="s">
        <v>406</v>
      </c>
      <c r="C245" s="23" t="s">
        <v>370</v>
      </c>
      <c r="D245" s="23"/>
      <c r="E245" s="23"/>
      <c r="F245" s="23"/>
      <c r="G245" s="23"/>
      <c r="H245" s="23"/>
      <c r="I245" s="23"/>
      <c r="J245" s="23"/>
      <c r="K245" s="23"/>
      <c r="L245" s="23"/>
      <c r="M245" s="23">
        <v>2</v>
      </c>
      <c r="N245" s="23"/>
      <c r="O245" s="23"/>
      <c r="P245" s="23"/>
      <c r="Q245" s="23">
        <f t="shared" si="4"/>
        <v>2</v>
      </c>
    </row>
    <row r="246" spans="1:17" ht="12.75">
      <c r="A246" s="23" t="s">
        <v>403</v>
      </c>
      <c r="B246" s="23" t="s">
        <v>407</v>
      </c>
      <c r="C246" s="23" t="s">
        <v>408</v>
      </c>
      <c r="D246" s="23"/>
      <c r="E246" s="23"/>
      <c r="F246" s="23"/>
      <c r="G246" s="23"/>
      <c r="H246" s="23"/>
      <c r="I246" s="23"/>
      <c r="J246" s="23"/>
      <c r="K246" s="23"/>
      <c r="L246" s="23"/>
      <c r="M246" s="23">
        <v>1</v>
      </c>
      <c r="N246" s="23"/>
      <c r="O246" s="23"/>
      <c r="P246" s="23"/>
      <c r="Q246" s="23">
        <f t="shared" si="4"/>
        <v>1</v>
      </c>
    </row>
    <row r="247" spans="1:17" ht="12.75">
      <c r="A247" s="23" t="s">
        <v>403</v>
      </c>
      <c r="B247" s="23" t="s">
        <v>413</v>
      </c>
      <c r="C247" s="23" t="s">
        <v>344</v>
      </c>
      <c r="D247" s="23"/>
      <c r="E247" s="23"/>
      <c r="F247" s="23"/>
      <c r="G247" s="23"/>
      <c r="H247" s="23"/>
      <c r="I247" s="23"/>
      <c r="J247" s="23"/>
      <c r="K247" s="23"/>
      <c r="L247" s="23"/>
      <c r="M247" s="23">
        <v>1</v>
      </c>
      <c r="N247" s="23"/>
      <c r="O247" s="23"/>
      <c r="P247" s="23">
        <v>2</v>
      </c>
      <c r="Q247" s="23">
        <f t="shared" si="4"/>
        <v>3</v>
      </c>
    </row>
    <row r="248" spans="1:17" ht="12.75">
      <c r="A248" s="23" t="s">
        <v>403</v>
      </c>
      <c r="B248" s="23" t="s">
        <v>409</v>
      </c>
      <c r="C248" s="23" t="s">
        <v>386</v>
      </c>
      <c r="D248" s="23"/>
      <c r="E248" s="23"/>
      <c r="F248" s="23"/>
      <c r="G248" s="23"/>
      <c r="H248" s="23"/>
      <c r="I248" s="23"/>
      <c r="J248" s="23"/>
      <c r="K248" s="23"/>
      <c r="L248" s="23"/>
      <c r="M248" s="23">
        <v>2</v>
      </c>
      <c r="N248" s="23"/>
      <c r="O248" s="23"/>
      <c r="P248" s="23"/>
      <c r="Q248" s="23">
        <f t="shared" si="4"/>
        <v>2</v>
      </c>
    </row>
    <row r="249" spans="1:17" ht="12.75">
      <c r="A249" s="23" t="s">
        <v>403</v>
      </c>
      <c r="B249" s="23" t="s">
        <v>404</v>
      </c>
      <c r="C249" s="23" t="s">
        <v>405</v>
      </c>
      <c r="D249" s="23"/>
      <c r="E249" s="23"/>
      <c r="F249" s="23"/>
      <c r="G249" s="23"/>
      <c r="H249" s="23"/>
      <c r="I249" s="23"/>
      <c r="J249" s="23"/>
      <c r="K249" s="23"/>
      <c r="L249" s="23"/>
      <c r="M249" s="23">
        <v>1</v>
      </c>
      <c r="N249" s="23"/>
      <c r="O249" s="23"/>
      <c r="P249" s="23"/>
      <c r="Q249" s="23">
        <f t="shared" si="4"/>
        <v>1</v>
      </c>
    </row>
    <row r="250" spans="1:17" ht="12.75">
      <c r="A250" s="23" t="s">
        <v>403</v>
      </c>
      <c r="B250" s="23" t="s">
        <v>412</v>
      </c>
      <c r="C250" s="23" t="s">
        <v>401</v>
      </c>
      <c r="D250" s="23"/>
      <c r="E250" s="23"/>
      <c r="F250" s="23"/>
      <c r="G250" s="23"/>
      <c r="H250" s="23"/>
      <c r="I250" s="23"/>
      <c r="J250" s="23"/>
      <c r="K250" s="23"/>
      <c r="L250" s="23"/>
      <c r="M250" s="23">
        <v>1</v>
      </c>
      <c r="N250" s="23"/>
      <c r="O250" s="23"/>
      <c r="P250" s="23"/>
      <c r="Q250" s="23">
        <f t="shared" si="4"/>
        <v>1</v>
      </c>
    </row>
    <row r="251" spans="1:17" ht="12.75">
      <c r="A251" s="23" t="s">
        <v>403</v>
      </c>
      <c r="B251" s="23" t="s">
        <v>556</v>
      </c>
      <c r="C251" s="23" t="s">
        <v>386</v>
      </c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>
        <v>3</v>
      </c>
      <c r="Q251" s="23">
        <f t="shared" si="4"/>
        <v>3</v>
      </c>
    </row>
    <row r="252" spans="1:17" ht="12.75">
      <c r="A252" s="23" t="s">
        <v>403</v>
      </c>
      <c r="B252" s="23" t="s">
        <v>575</v>
      </c>
      <c r="C252" s="23" t="s">
        <v>576</v>
      </c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>
        <v>4</v>
      </c>
      <c r="Q252" s="23">
        <f t="shared" si="4"/>
        <v>4</v>
      </c>
    </row>
    <row r="253" spans="1:17" ht="12.75">
      <c r="A253" s="23" t="s">
        <v>360</v>
      </c>
      <c r="B253" s="23" t="s">
        <v>600</v>
      </c>
      <c r="C253" s="23" t="s">
        <v>601</v>
      </c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>
        <v>3</v>
      </c>
      <c r="Q253" s="23">
        <f t="shared" si="4"/>
        <v>3</v>
      </c>
    </row>
    <row r="254" spans="1:17" ht="12.75">
      <c r="A254" s="23" t="s">
        <v>360</v>
      </c>
      <c r="B254" s="23" t="s">
        <v>371</v>
      </c>
      <c r="C254" s="23" t="s">
        <v>366</v>
      </c>
      <c r="D254" s="23"/>
      <c r="E254" s="23"/>
      <c r="F254" s="23"/>
      <c r="G254" s="23"/>
      <c r="H254" s="23"/>
      <c r="I254" s="23"/>
      <c r="J254" s="23">
        <v>6</v>
      </c>
      <c r="K254" s="23"/>
      <c r="L254" s="23"/>
      <c r="M254" s="23"/>
      <c r="N254" s="23"/>
      <c r="O254" s="23"/>
      <c r="P254" s="23">
        <v>5</v>
      </c>
      <c r="Q254" s="23">
        <f t="shared" si="4"/>
        <v>11</v>
      </c>
    </row>
    <row r="255" spans="1:17" ht="12.75">
      <c r="A255" s="23" t="s">
        <v>359</v>
      </c>
      <c r="B255" s="23" t="s">
        <v>369</v>
      </c>
      <c r="C255" s="23" t="s">
        <v>370</v>
      </c>
      <c r="D255" s="23"/>
      <c r="E255" s="23"/>
      <c r="F255" s="23"/>
      <c r="G255" s="23"/>
      <c r="H255" s="23"/>
      <c r="I255" s="23"/>
      <c r="J255" s="23">
        <v>1</v>
      </c>
      <c r="K255" s="23"/>
      <c r="L255" s="23"/>
      <c r="M255" s="23"/>
      <c r="N255" s="23"/>
      <c r="O255" s="23"/>
      <c r="P255" s="23">
        <v>2</v>
      </c>
      <c r="Q255" s="23">
        <f t="shared" si="4"/>
        <v>3</v>
      </c>
    </row>
    <row r="256" spans="1:17" ht="12.75">
      <c r="A256" s="23" t="s">
        <v>359</v>
      </c>
      <c r="B256" s="23" t="s">
        <v>367</v>
      </c>
      <c r="C256" s="23" t="s">
        <v>368</v>
      </c>
      <c r="D256" s="23"/>
      <c r="E256" s="23"/>
      <c r="F256" s="23"/>
      <c r="G256" s="23"/>
      <c r="H256" s="23"/>
      <c r="I256" s="23"/>
      <c r="J256" s="23">
        <v>2</v>
      </c>
      <c r="K256" s="23"/>
      <c r="L256" s="23"/>
      <c r="M256" s="23"/>
      <c r="N256" s="23"/>
      <c r="O256" s="23"/>
      <c r="P256" s="23">
        <v>5</v>
      </c>
      <c r="Q256" s="23">
        <f t="shared" si="4"/>
        <v>7</v>
      </c>
    </row>
    <row r="257" spans="1:17" ht="12.75">
      <c r="A257" s="23" t="s">
        <v>359</v>
      </c>
      <c r="B257" s="23" t="s">
        <v>364</v>
      </c>
      <c r="C257" s="23" t="s">
        <v>365</v>
      </c>
      <c r="D257" s="23"/>
      <c r="E257" s="23"/>
      <c r="F257" s="23"/>
      <c r="G257" s="23"/>
      <c r="H257" s="23"/>
      <c r="I257" s="23"/>
      <c r="J257" s="23">
        <v>2</v>
      </c>
      <c r="K257" s="23"/>
      <c r="L257" s="23"/>
      <c r="M257" s="23"/>
      <c r="N257" s="23"/>
      <c r="O257" s="23"/>
      <c r="P257" s="23"/>
      <c r="Q257" s="23">
        <f t="shared" si="4"/>
        <v>2</v>
      </c>
    </row>
    <row r="258" spans="1:17" ht="12.75">
      <c r="A258" s="23" t="s">
        <v>359</v>
      </c>
      <c r="B258" s="23" t="s">
        <v>371</v>
      </c>
      <c r="C258" s="23" t="s">
        <v>366</v>
      </c>
      <c r="D258" s="23"/>
      <c r="E258" s="23"/>
      <c r="F258" s="23"/>
      <c r="G258" s="23"/>
      <c r="H258" s="23"/>
      <c r="I258" s="23"/>
      <c r="J258" s="23">
        <v>1</v>
      </c>
      <c r="K258" s="23"/>
      <c r="L258" s="23"/>
      <c r="M258" s="23"/>
      <c r="N258" s="23"/>
      <c r="O258" s="23"/>
      <c r="P258" s="23"/>
      <c r="Q258" s="23">
        <f t="shared" si="4"/>
        <v>1</v>
      </c>
    </row>
    <row r="259" spans="1:17" ht="12.75">
      <c r="A259" s="23" t="s">
        <v>359</v>
      </c>
      <c r="B259" s="23" t="s">
        <v>577</v>
      </c>
      <c r="C259" s="23" t="s">
        <v>578</v>
      </c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>
        <v>1</v>
      </c>
      <c r="Q259" s="23">
        <f t="shared" si="4"/>
        <v>1</v>
      </c>
    </row>
    <row r="260" spans="1:17" ht="12.75">
      <c r="A260" s="23" t="s">
        <v>591</v>
      </c>
      <c r="B260" s="23" t="s">
        <v>235</v>
      </c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>
        <v>1</v>
      </c>
      <c r="Q260" s="23">
        <f t="shared" si="4"/>
        <v>1</v>
      </c>
    </row>
    <row r="261" spans="1:17" ht="12.75">
      <c r="A261" s="23" t="s">
        <v>608</v>
      </c>
      <c r="B261" s="23" t="s">
        <v>235</v>
      </c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>
        <v>1</v>
      </c>
      <c r="Q261" s="23">
        <f aca="true" t="shared" si="5" ref="Q261:Q324">SUM(D261:P261)</f>
        <v>1</v>
      </c>
    </row>
    <row r="262" spans="1:17" ht="12.75">
      <c r="A262" s="23" t="s">
        <v>347</v>
      </c>
      <c r="B262" s="23" t="s">
        <v>348</v>
      </c>
      <c r="C262" s="23" t="s">
        <v>349</v>
      </c>
      <c r="D262" s="23"/>
      <c r="E262" s="23"/>
      <c r="F262" s="23"/>
      <c r="G262" s="23"/>
      <c r="H262" s="23"/>
      <c r="I262" s="23">
        <v>1</v>
      </c>
      <c r="J262" s="23"/>
      <c r="K262" s="23"/>
      <c r="L262" s="23"/>
      <c r="M262" s="23"/>
      <c r="N262" s="23"/>
      <c r="O262" s="23"/>
      <c r="P262" s="23"/>
      <c r="Q262" s="23">
        <f t="shared" si="5"/>
        <v>1</v>
      </c>
    </row>
    <row r="263" spans="1:17" ht="12.75">
      <c r="A263" s="23" t="s">
        <v>347</v>
      </c>
      <c r="B263" s="23" t="s">
        <v>343</v>
      </c>
      <c r="C263" s="23" t="s">
        <v>350</v>
      </c>
      <c r="D263" s="23"/>
      <c r="E263" s="23"/>
      <c r="F263" s="23"/>
      <c r="G263" s="23"/>
      <c r="H263" s="23"/>
      <c r="I263" s="23">
        <v>3</v>
      </c>
      <c r="J263" s="23"/>
      <c r="K263" s="23"/>
      <c r="L263" s="23"/>
      <c r="M263" s="23"/>
      <c r="N263" s="23"/>
      <c r="O263" s="23"/>
      <c r="P263" s="23"/>
      <c r="Q263" s="23">
        <f t="shared" si="5"/>
        <v>3</v>
      </c>
    </row>
    <row r="264" spans="1:17" ht="12.75">
      <c r="A264" s="23" t="s">
        <v>336</v>
      </c>
      <c r="B264" s="23" t="s">
        <v>244</v>
      </c>
      <c r="C264" s="23" t="s">
        <v>339</v>
      </c>
      <c r="D264" s="23"/>
      <c r="E264" s="23"/>
      <c r="F264" s="23"/>
      <c r="G264" s="23"/>
      <c r="H264" s="23"/>
      <c r="I264" s="23">
        <v>3</v>
      </c>
      <c r="J264" s="23"/>
      <c r="K264" s="23"/>
      <c r="L264" s="23"/>
      <c r="M264" s="23"/>
      <c r="N264" s="23"/>
      <c r="O264" s="23"/>
      <c r="P264" s="23"/>
      <c r="Q264" s="23">
        <f t="shared" si="5"/>
        <v>3</v>
      </c>
    </row>
    <row r="265" spans="1:17" ht="12.75">
      <c r="A265" s="23" t="s">
        <v>336</v>
      </c>
      <c r="B265" s="23" t="s">
        <v>337</v>
      </c>
      <c r="C265" s="23" t="s">
        <v>338</v>
      </c>
      <c r="D265" s="23"/>
      <c r="E265" s="23"/>
      <c r="F265" s="23"/>
      <c r="G265" s="23"/>
      <c r="H265" s="23"/>
      <c r="I265" s="23">
        <v>2</v>
      </c>
      <c r="J265" s="23"/>
      <c r="K265" s="23"/>
      <c r="L265" s="23"/>
      <c r="M265" s="23"/>
      <c r="N265" s="23"/>
      <c r="O265" s="23"/>
      <c r="P265" s="23"/>
      <c r="Q265" s="23">
        <f t="shared" si="5"/>
        <v>2</v>
      </c>
    </row>
    <row r="266" spans="1:17" ht="12.75">
      <c r="A266" s="23" t="s">
        <v>336</v>
      </c>
      <c r="B266" s="23" t="s">
        <v>341</v>
      </c>
      <c r="C266" s="23" t="s">
        <v>342</v>
      </c>
      <c r="D266" s="23"/>
      <c r="E266" s="23"/>
      <c r="F266" s="23"/>
      <c r="G266" s="23"/>
      <c r="H266" s="23"/>
      <c r="I266" s="23">
        <v>1</v>
      </c>
      <c r="J266" s="23"/>
      <c r="K266" s="23"/>
      <c r="L266" s="23"/>
      <c r="M266" s="23"/>
      <c r="N266" s="23"/>
      <c r="O266" s="23"/>
      <c r="P266" s="23"/>
      <c r="Q266" s="23">
        <f t="shared" si="5"/>
        <v>1</v>
      </c>
    </row>
    <row r="267" spans="1:17" ht="12.75">
      <c r="A267" s="23" t="s">
        <v>336</v>
      </c>
      <c r="B267" s="23" t="s">
        <v>345</v>
      </c>
      <c r="C267" s="23" t="s">
        <v>346</v>
      </c>
      <c r="D267" s="23"/>
      <c r="E267" s="23"/>
      <c r="F267" s="23"/>
      <c r="G267" s="23"/>
      <c r="H267" s="23"/>
      <c r="I267" s="23">
        <v>1</v>
      </c>
      <c r="J267" s="23"/>
      <c r="K267" s="23"/>
      <c r="L267" s="23"/>
      <c r="M267" s="23"/>
      <c r="N267" s="23"/>
      <c r="O267" s="23"/>
      <c r="P267" s="23"/>
      <c r="Q267" s="23">
        <f t="shared" si="5"/>
        <v>1</v>
      </c>
    </row>
    <row r="268" spans="1:17" ht="12.75">
      <c r="A268" s="23" t="s">
        <v>336</v>
      </c>
      <c r="B268" s="23" t="s">
        <v>343</v>
      </c>
      <c r="C268" s="23" t="s">
        <v>344</v>
      </c>
      <c r="D268" s="23"/>
      <c r="E268" s="23"/>
      <c r="F268" s="23"/>
      <c r="G268" s="23"/>
      <c r="H268" s="23"/>
      <c r="I268" s="23">
        <v>3</v>
      </c>
      <c r="J268" s="23"/>
      <c r="K268" s="23"/>
      <c r="L268" s="23"/>
      <c r="M268" s="23"/>
      <c r="N268" s="23"/>
      <c r="O268" s="23"/>
      <c r="P268" s="23"/>
      <c r="Q268" s="23">
        <f t="shared" si="5"/>
        <v>3</v>
      </c>
    </row>
    <row r="269" spans="1:17" ht="12.75">
      <c r="A269" s="23" t="s">
        <v>336</v>
      </c>
      <c r="B269" s="23" t="s">
        <v>340</v>
      </c>
      <c r="C269" s="23" t="s">
        <v>254</v>
      </c>
      <c r="D269" s="23"/>
      <c r="E269" s="23"/>
      <c r="F269" s="23"/>
      <c r="G269" s="23"/>
      <c r="H269" s="23"/>
      <c r="I269" s="23">
        <v>1</v>
      </c>
      <c r="J269" s="23"/>
      <c r="K269" s="23"/>
      <c r="L269" s="23"/>
      <c r="M269" s="23"/>
      <c r="N269" s="23"/>
      <c r="O269" s="23"/>
      <c r="P269" s="23"/>
      <c r="Q269" s="23">
        <f t="shared" si="5"/>
        <v>1</v>
      </c>
    </row>
    <row r="270" spans="1:17" ht="12.75">
      <c r="A270" s="23" t="s">
        <v>318</v>
      </c>
      <c r="B270" s="23" t="s">
        <v>316</v>
      </c>
      <c r="C270" s="23" t="s">
        <v>317</v>
      </c>
      <c r="D270" s="23"/>
      <c r="E270" s="23"/>
      <c r="F270" s="23"/>
      <c r="G270" s="23">
        <v>3</v>
      </c>
      <c r="H270" s="23"/>
      <c r="I270" s="23"/>
      <c r="J270" s="23"/>
      <c r="K270" s="23"/>
      <c r="L270" s="23"/>
      <c r="M270" s="23"/>
      <c r="N270" s="23"/>
      <c r="O270" s="23"/>
      <c r="P270" s="23"/>
      <c r="Q270" s="23">
        <f t="shared" si="5"/>
        <v>3</v>
      </c>
    </row>
    <row r="271" spans="1:17" ht="12.75">
      <c r="A271" s="23" t="s">
        <v>308</v>
      </c>
      <c r="B271" s="23" t="s">
        <v>306</v>
      </c>
      <c r="C271" s="23" t="s">
        <v>307</v>
      </c>
      <c r="D271" s="23"/>
      <c r="E271" s="23"/>
      <c r="F271" s="23"/>
      <c r="G271" s="23">
        <v>3</v>
      </c>
      <c r="H271" s="23"/>
      <c r="I271" s="23"/>
      <c r="J271" s="23"/>
      <c r="K271" s="23"/>
      <c r="L271" s="23"/>
      <c r="M271" s="23"/>
      <c r="N271" s="23"/>
      <c r="O271" s="23"/>
      <c r="P271" s="23"/>
      <c r="Q271" s="23">
        <f t="shared" si="5"/>
        <v>3</v>
      </c>
    </row>
    <row r="272" spans="1:17" ht="12.75">
      <c r="A272" s="23" t="s">
        <v>308</v>
      </c>
      <c r="B272" s="23" t="s">
        <v>309</v>
      </c>
      <c r="C272" s="23" t="s">
        <v>310</v>
      </c>
      <c r="D272" s="23"/>
      <c r="E272" s="23"/>
      <c r="F272" s="23"/>
      <c r="G272" s="23">
        <v>1</v>
      </c>
      <c r="H272" s="23"/>
      <c r="I272" s="23"/>
      <c r="J272" s="23"/>
      <c r="K272" s="23"/>
      <c r="L272" s="23"/>
      <c r="M272" s="23"/>
      <c r="N272" s="23"/>
      <c r="O272" s="23"/>
      <c r="P272" s="23"/>
      <c r="Q272" s="23">
        <f t="shared" si="5"/>
        <v>1</v>
      </c>
    </row>
    <row r="273" spans="1:17" ht="12.75">
      <c r="A273" s="23" t="s">
        <v>363</v>
      </c>
      <c r="B273" s="23" t="s">
        <v>351</v>
      </c>
      <c r="C273" s="23"/>
      <c r="D273" s="23"/>
      <c r="E273" s="23"/>
      <c r="F273" s="23"/>
      <c r="G273" s="23"/>
      <c r="H273" s="23"/>
      <c r="I273" s="23"/>
      <c r="J273" s="23">
        <v>1</v>
      </c>
      <c r="K273" s="23"/>
      <c r="L273" s="23"/>
      <c r="M273" s="23"/>
      <c r="N273" s="23"/>
      <c r="O273" s="23"/>
      <c r="P273" s="23"/>
      <c r="Q273" s="23">
        <f t="shared" si="5"/>
        <v>1</v>
      </c>
    </row>
    <row r="274" spans="1:17" ht="12.75">
      <c r="A274" s="23" t="s">
        <v>363</v>
      </c>
      <c r="B274" s="23" t="s">
        <v>313</v>
      </c>
      <c r="C274" s="23" t="s">
        <v>338</v>
      </c>
      <c r="D274" s="23"/>
      <c r="E274" s="23"/>
      <c r="F274" s="23"/>
      <c r="G274" s="23"/>
      <c r="H274" s="23"/>
      <c r="I274" s="23"/>
      <c r="J274" s="23">
        <v>1</v>
      </c>
      <c r="K274" s="23"/>
      <c r="L274" s="23"/>
      <c r="M274" s="23"/>
      <c r="N274" s="23"/>
      <c r="O274" s="23"/>
      <c r="P274" s="23"/>
      <c r="Q274" s="23">
        <f t="shared" si="5"/>
        <v>1</v>
      </c>
    </row>
    <row r="275" spans="1:17" ht="12.75">
      <c r="A275" s="23" t="s">
        <v>363</v>
      </c>
      <c r="B275" s="23" t="s">
        <v>380</v>
      </c>
      <c r="C275" s="23" t="s">
        <v>504</v>
      </c>
      <c r="D275" s="23"/>
      <c r="E275" s="23"/>
      <c r="F275" s="23"/>
      <c r="G275" s="23"/>
      <c r="H275" s="23"/>
      <c r="I275" s="23"/>
      <c r="J275" s="23">
        <v>1</v>
      </c>
      <c r="K275" s="23"/>
      <c r="L275" s="23"/>
      <c r="M275" s="23"/>
      <c r="N275" s="23"/>
      <c r="O275" s="23"/>
      <c r="P275" s="23"/>
      <c r="Q275" s="23">
        <f t="shared" si="5"/>
        <v>1</v>
      </c>
    </row>
    <row r="276" spans="1:17" ht="12.75">
      <c r="A276" s="23" t="s">
        <v>363</v>
      </c>
      <c r="B276" s="23" t="s">
        <v>380</v>
      </c>
      <c r="C276" s="23" t="s">
        <v>382</v>
      </c>
      <c r="D276" s="23"/>
      <c r="E276" s="23"/>
      <c r="F276" s="23"/>
      <c r="G276" s="23"/>
      <c r="H276" s="23"/>
      <c r="I276" s="23"/>
      <c r="J276" s="23">
        <v>1</v>
      </c>
      <c r="K276" s="23"/>
      <c r="L276" s="23"/>
      <c r="M276" s="23"/>
      <c r="N276" s="23"/>
      <c r="O276" s="23"/>
      <c r="P276" s="23">
        <v>2</v>
      </c>
      <c r="Q276" s="23">
        <f t="shared" si="5"/>
        <v>3</v>
      </c>
    </row>
    <row r="277" spans="1:17" ht="12.75">
      <c r="A277" s="23" t="s">
        <v>363</v>
      </c>
      <c r="B277" s="23" t="s">
        <v>535</v>
      </c>
      <c r="C277" s="23" t="s">
        <v>381</v>
      </c>
      <c r="D277" s="23"/>
      <c r="E277" s="23"/>
      <c r="F277" s="23"/>
      <c r="G277" s="23"/>
      <c r="H277" s="23"/>
      <c r="I277" s="23"/>
      <c r="J277" s="23">
        <v>1</v>
      </c>
      <c r="K277" s="23"/>
      <c r="L277" s="23"/>
      <c r="M277" s="23"/>
      <c r="N277" s="23"/>
      <c r="O277" s="23"/>
      <c r="P277" s="23"/>
      <c r="Q277" s="23">
        <f t="shared" si="5"/>
        <v>1</v>
      </c>
    </row>
    <row r="278" spans="1:17" ht="12.75">
      <c r="A278" s="23" t="s">
        <v>363</v>
      </c>
      <c r="B278" s="23" t="s">
        <v>372</v>
      </c>
      <c r="C278" s="23" t="s">
        <v>370</v>
      </c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>
        <v>1</v>
      </c>
      <c r="Q278" s="23">
        <f t="shared" si="5"/>
        <v>1</v>
      </c>
    </row>
    <row r="279" spans="1:17" ht="12.75">
      <c r="A279" s="23" t="s">
        <v>361</v>
      </c>
      <c r="B279" s="23" t="s">
        <v>377</v>
      </c>
      <c r="C279" s="23" t="s">
        <v>378</v>
      </c>
      <c r="D279" s="23"/>
      <c r="E279" s="23"/>
      <c r="F279" s="23"/>
      <c r="G279" s="23"/>
      <c r="H279" s="23"/>
      <c r="I279" s="23"/>
      <c r="J279" s="23">
        <v>2</v>
      </c>
      <c r="K279" s="23"/>
      <c r="L279" s="23"/>
      <c r="M279" s="23"/>
      <c r="N279" s="23"/>
      <c r="O279" s="23"/>
      <c r="P279" s="23"/>
      <c r="Q279" s="23">
        <f t="shared" si="5"/>
        <v>2</v>
      </c>
    </row>
    <row r="280" spans="1:17" ht="12.75">
      <c r="A280" s="23" t="s">
        <v>361</v>
      </c>
      <c r="B280" s="23" t="s">
        <v>375</v>
      </c>
      <c r="C280" s="23" t="s">
        <v>376</v>
      </c>
      <c r="D280" s="23"/>
      <c r="E280" s="23"/>
      <c r="F280" s="23"/>
      <c r="G280" s="23"/>
      <c r="H280" s="23"/>
      <c r="I280" s="23"/>
      <c r="J280" s="23">
        <v>1</v>
      </c>
      <c r="K280" s="23"/>
      <c r="L280" s="23"/>
      <c r="M280" s="23"/>
      <c r="N280" s="23"/>
      <c r="O280" s="23"/>
      <c r="P280" s="23"/>
      <c r="Q280" s="23">
        <f t="shared" si="5"/>
        <v>1</v>
      </c>
    </row>
    <row r="281" spans="1:17" ht="12.75">
      <c r="A281" s="23" t="s">
        <v>361</v>
      </c>
      <c r="B281" s="23" t="s">
        <v>372</v>
      </c>
      <c r="C281" s="23" t="s">
        <v>370</v>
      </c>
      <c r="D281" s="23"/>
      <c r="E281" s="23"/>
      <c r="F281" s="23"/>
      <c r="G281" s="23"/>
      <c r="H281" s="23"/>
      <c r="I281" s="23"/>
      <c r="J281" s="23">
        <v>2</v>
      </c>
      <c r="K281" s="23"/>
      <c r="L281" s="23"/>
      <c r="M281" s="23"/>
      <c r="N281" s="23"/>
      <c r="O281" s="23"/>
      <c r="P281" s="23"/>
      <c r="Q281" s="23">
        <f t="shared" si="5"/>
        <v>2</v>
      </c>
    </row>
    <row r="282" spans="1:17" ht="12.75">
      <c r="A282" s="23" t="s">
        <v>361</v>
      </c>
      <c r="B282" s="23" t="s">
        <v>379</v>
      </c>
      <c r="C282" s="23" t="s">
        <v>370</v>
      </c>
      <c r="D282" s="23"/>
      <c r="E282" s="23"/>
      <c r="F282" s="23"/>
      <c r="G282" s="23"/>
      <c r="H282" s="23"/>
      <c r="I282" s="23"/>
      <c r="J282" s="23">
        <v>1</v>
      </c>
      <c r="K282" s="23"/>
      <c r="L282" s="23"/>
      <c r="M282" s="23"/>
      <c r="N282" s="23"/>
      <c r="O282" s="23"/>
      <c r="P282" s="23"/>
      <c r="Q282" s="23">
        <f t="shared" si="5"/>
        <v>1</v>
      </c>
    </row>
    <row r="283" spans="1:17" ht="12.75">
      <c r="A283" s="23" t="s">
        <v>361</v>
      </c>
      <c r="B283" s="23" t="s">
        <v>302</v>
      </c>
      <c r="C283" s="23" t="s">
        <v>303</v>
      </c>
      <c r="D283" s="23"/>
      <c r="E283" s="23"/>
      <c r="F283" s="23"/>
      <c r="G283" s="23"/>
      <c r="H283" s="23"/>
      <c r="I283" s="23"/>
      <c r="J283" s="23">
        <v>3</v>
      </c>
      <c r="K283" s="23"/>
      <c r="L283" s="23"/>
      <c r="M283" s="23"/>
      <c r="N283" s="23"/>
      <c r="O283" s="23"/>
      <c r="P283" s="23">
        <v>3</v>
      </c>
      <c r="Q283" s="23">
        <f t="shared" si="5"/>
        <v>6</v>
      </c>
    </row>
    <row r="284" spans="1:17" ht="12.75">
      <c r="A284" s="23" t="s">
        <v>361</v>
      </c>
      <c r="B284" s="23" t="s">
        <v>579</v>
      </c>
      <c r="C284" s="23" t="s">
        <v>580</v>
      </c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>
        <v>1</v>
      </c>
      <c r="Q284" s="23">
        <f t="shared" si="5"/>
        <v>1</v>
      </c>
    </row>
    <row r="285" spans="1:17" ht="12.75">
      <c r="A285" s="23" t="s">
        <v>361</v>
      </c>
      <c r="B285" s="23" t="s">
        <v>581</v>
      </c>
      <c r="C285" s="23" t="s">
        <v>314</v>
      </c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>
        <v>1</v>
      </c>
      <c r="Q285" s="23">
        <f t="shared" si="5"/>
        <v>1</v>
      </c>
    </row>
    <row r="286" spans="1:17" ht="12.75">
      <c r="A286" s="23" t="s">
        <v>362</v>
      </c>
      <c r="B286" s="23" t="s">
        <v>351</v>
      </c>
      <c r="C286" s="23"/>
      <c r="D286" s="23"/>
      <c r="E286" s="23"/>
      <c r="F286" s="23"/>
      <c r="G286" s="23"/>
      <c r="H286" s="23"/>
      <c r="I286" s="23"/>
      <c r="J286" s="23">
        <v>1</v>
      </c>
      <c r="K286" s="23"/>
      <c r="L286" s="23"/>
      <c r="M286" s="23"/>
      <c r="N286" s="23"/>
      <c r="O286" s="23"/>
      <c r="P286" s="23"/>
      <c r="Q286" s="23">
        <f t="shared" si="5"/>
        <v>1</v>
      </c>
    </row>
    <row r="287" spans="1:17" ht="12.75">
      <c r="A287" s="23" t="s">
        <v>362</v>
      </c>
      <c r="B287" s="23" t="s">
        <v>373</v>
      </c>
      <c r="C287" s="23" t="s">
        <v>374</v>
      </c>
      <c r="D287" s="23"/>
      <c r="E287" s="23"/>
      <c r="F287" s="23"/>
      <c r="G287" s="23"/>
      <c r="H287" s="23"/>
      <c r="I287" s="23"/>
      <c r="J287" s="23">
        <v>1</v>
      </c>
      <c r="K287" s="23"/>
      <c r="L287" s="23"/>
      <c r="M287" s="23"/>
      <c r="N287" s="23"/>
      <c r="O287" s="23"/>
      <c r="P287" s="23"/>
      <c r="Q287" s="23">
        <f t="shared" si="5"/>
        <v>1</v>
      </c>
    </row>
    <row r="288" spans="1:17" ht="12.75">
      <c r="A288" s="23" t="s">
        <v>362</v>
      </c>
      <c r="B288" s="23" t="s">
        <v>372</v>
      </c>
      <c r="C288" s="23" t="s">
        <v>370</v>
      </c>
      <c r="D288" s="23"/>
      <c r="E288" s="23"/>
      <c r="F288" s="23"/>
      <c r="G288" s="23"/>
      <c r="H288" s="23"/>
      <c r="I288" s="23"/>
      <c r="J288" s="23">
        <v>2</v>
      </c>
      <c r="K288" s="23"/>
      <c r="L288" s="23"/>
      <c r="M288" s="23"/>
      <c r="N288" s="23"/>
      <c r="O288" s="23"/>
      <c r="P288" s="23"/>
      <c r="Q288" s="23">
        <f t="shared" si="5"/>
        <v>2</v>
      </c>
    </row>
    <row r="289" spans="1:17" ht="12.75">
      <c r="A289" s="23" t="s">
        <v>362</v>
      </c>
      <c r="B289" s="23" t="s">
        <v>380</v>
      </c>
      <c r="C289" s="23" t="s">
        <v>382</v>
      </c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>
        <v>1</v>
      </c>
      <c r="Q289" s="23">
        <f t="shared" si="5"/>
        <v>1</v>
      </c>
    </row>
    <row r="290" spans="1:17" ht="12.75">
      <c r="A290" s="23" t="s">
        <v>424</v>
      </c>
      <c r="B290" s="23" t="s">
        <v>425</v>
      </c>
      <c r="C290" s="23" t="s">
        <v>426</v>
      </c>
      <c r="D290" s="23"/>
      <c r="E290" s="23"/>
      <c r="F290" s="23"/>
      <c r="G290" s="23"/>
      <c r="H290" s="23"/>
      <c r="I290" s="23"/>
      <c r="J290" s="23"/>
      <c r="K290" s="23"/>
      <c r="L290" s="23"/>
      <c r="M290" s="23">
        <v>1</v>
      </c>
      <c r="N290" s="23"/>
      <c r="O290" s="23"/>
      <c r="P290" s="23"/>
      <c r="Q290" s="23">
        <f t="shared" si="5"/>
        <v>1</v>
      </c>
    </row>
    <row r="291" spans="1:17" ht="12.75">
      <c r="A291" s="23" t="s">
        <v>424</v>
      </c>
      <c r="B291" s="23" t="s">
        <v>235</v>
      </c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>
        <v>3</v>
      </c>
      <c r="Q291" s="23">
        <f t="shared" si="5"/>
        <v>3</v>
      </c>
    </row>
    <row r="292" spans="1:17" ht="12.75">
      <c r="A292" s="23" t="s">
        <v>424</v>
      </c>
      <c r="B292" s="23" t="s">
        <v>609</v>
      </c>
      <c r="C292" s="23" t="s">
        <v>610</v>
      </c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>
        <v>1</v>
      </c>
      <c r="Q292" s="23">
        <f t="shared" si="5"/>
        <v>1</v>
      </c>
    </row>
    <row r="293" spans="1:17" ht="12.75">
      <c r="A293" s="23" t="s">
        <v>419</v>
      </c>
      <c r="B293" s="23" t="s">
        <v>337</v>
      </c>
      <c r="C293" s="23" t="s">
        <v>420</v>
      </c>
      <c r="D293" s="23"/>
      <c r="E293" s="23"/>
      <c r="F293" s="23"/>
      <c r="G293" s="23"/>
      <c r="H293" s="23"/>
      <c r="I293" s="23"/>
      <c r="J293" s="23"/>
      <c r="K293" s="23"/>
      <c r="L293" s="23"/>
      <c r="M293" s="23">
        <v>1</v>
      </c>
      <c r="N293" s="23"/>
      <c r="O293" s="23"/>
      <c r="P293" s="23"/>
      <c r="Q293" s="23">
        <f t="shared" si="5"/>
        <v>1</v>
      </c>
    </row>
    <row r="294" spans="1:17" ht="12.75">
      <c r="A294" s="23" t="s">
        <v>482</v>
      </c>
      <c r="B294" s="23" t="s">
        <v>235</v>
      </c>
      <c r="C294" s="23"/>
      <c r="D294" s="23"/>
      <c r="E294" s="23"/>
      <c r="F294" s="23"/>
      <c r="G294" s="23"/>
      <c r="H294" s="23"/>
      <c r="I294" s="23"/>
      <c r="J294" s="23"/>
      <c r="K294" s="23">
        <v>2</v>
      </c>
      <c r="L294" s="23"/>
      <c r="M294" s="23"/>
      <c r="N294" s="23"/>
      <c r="O294" s="23"/>
      <c r="P294" s="23"/>
      <c r="Q294" s="23">
        <f t="shared" si="5"/>
        <v>2</v>
      </c>
    </row>
    <row r="295" spans="1:17" ht="12.75">
      <c r="A295" s="23" t="s">
        <v>482</v>
      </c>
      <c r="B295" s="23" t="s">
        <v>483</v>
      </c>
      <c r="C295" s="23" t="s">
        <v>614</v>
      </c>
      <c r="D295" s="23"/>
      <c r="E295" s="23"/>
      <c r="F295" s="23"/>
      <c r="G295" s="23"/>
      <c r="H295" s="23"/>
      <c r="I295" s="23"/>
      <c r="J295" s="23"/>
      <c r="K295" s="23">
        <v>1</v>
      </c>
      <c r="L295" s="23"/>
      <c r="M295" s="23"/>
      <c r="N295" s="23"/>
      <c r="O295" s="23"/>
      <c r="P295" s="23"/>
      <c r="Q295" s="23">
        <f t="shared" si="5"/>
        <v>1</v>
      </c>
    </row>
    <row r="296" spans="1:17" ht="12.75">
      <c r="A296" s="23" t="s">
        <v>482</v>
      </c>
      <c r="B296" s="23" t="s">
        <v>484</v>
      </c>
      <c r="C296" s="23" t="s">
        <v>245</v>
      </c>
      <c r="D296" s="23"/>
      <c r="E296" s="23"/>
      <c r="F296" s="23"/>
      <c r="G296" s="23"/>
      <c r="H296" s="23"/>
      <c r="I296" s="23"/>
      <c r="J296" s="23"/>
      <c r="K296" s="23">
        <v>1</v>
      </c>
      <c r="L296" s="23"/>
      <c r="M296" s="23"/>
      <c r="N296" s="23"/>
      <c r="O296" s="23"/>
      <c r="P296" s="23"/>
      <c r="Q296" s="23">
        <f t="shared" si="5"/>
        <v>1</v>
      </c>
    </row>
    <row r="297" spans="1:17" ht="12.75">
      <c r="A297" s="23" t="s">
        <v>482</v>
      </c>
      <c r="B297" s="23" t="s">
        <v>485</v>
      </c>
      <c r="C297" s="23" t="s">
        <v>305</v>
      </c>
      <c r="D297" s="23"/>
      <c r="E297" s="23"/>
      <c r="F297" s="23"/>
      <c r="G297" s="23"/>
      <c r="H297" s="23"/>
      <c r="I297" s="23"/>
      <c r="J297" s="23"/>
      <c r="K297" s="23">
        <v>1</v>
      </c>
      <c r="L297" s="23"/>
      <c r="M297" s="23"/>
      <c r="N297" s="23"/>
      <c r="O297" s="23"/>
      <c r="P297" s="23"/>
      <c r="Q297" s="23">
        <f t="shared" si="5"/>
        <v>1</v>
      </c>
    </row>
    <row r="298" spans="1:17" ht="12.75">
      <c r="A298" s="23" t="s">
        <v>482</v>
      </c>
      <c r="B298" s="23" t="s">
        <v>605</v>
      </c>
      <c r="C298" s="23" t="s">
        <v>604</v>
      </c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>
        <v>1</v>
      </c>
      <c r="Q298" s="23">
        <f t="shared" si="5"/>
        <v>1</v>
      </c>
    </row>
    <row r="299" spans="1:17" ht="12.75">
      <c r="A299" s="23" t="s">
        <v>389</v>
      </c>
      <c r="B299" s="23" t="s">
        <v>392</v>
      </c>
      <c r="C299" s="23" t="s">
        <v>254</v>
      </c>
      <c r="D299" s="23"/>
      <c r="E299" s="23"/>
      <c r="F299" s="23"/>
      <c r="G299" s="23"/>
      <c r="H299" s="23"/>
      <c r="I299" s="23"/>
      <c r="J299" s="23"/>
      <c r="K299" s="23"/>
      <c r="L299" s="23">
        <v>1</v>
      </c>
      <c r="M299" s="23"/>
      <c r="N299" s="23"/>
      <c r="O299" s="23"/>
      <c r="P299" s="23"/>
      <c r="Q299" s="23">
        <f t="shared" si="5"/>
        <v>1</v>
      </c>
    </row>
    <row r="300" spans="1:17" ht="12.75">
      <c r="A300" s="23" t="s">
        <v>389</v>
      </c>
      <c r="B300" s="23" t="s">
        <v>393</v>
      </c>
      <c r="C300" s="23" t="s">
        <v>394</v>
      </c>
      <c r="D300" s="23"/>
      <c r="E300" s="23"/>
      <c r="F300" s="23"/>
      <c r="G300" s="23"/>
      <c r="H300" s="23"/>
      <c r="I300" s="23"/>
      <c r="J300" s="23"/>
      <c r="K300" s="23"/>
      <c r="L300" s="23">
        <v>1</v>
      </c>
      <c r="M300" s="23"/>
      <c r="N300" s="23"/>
      <c r="O300" s="23"/>
      <c r="P300" s="23"/>
      <c r="Q300" s="23">
        <f t="shared" si="5"/>
        <v>1</v>
      </c>
    </row>
    <row r="301" spans="1:17" ht="12.75">
      <c r="A301" s="23" t="s">
        <v>389</v>
      </c>
      <c r="B301" s="23" t="s">
        <v>390</v>
      </c>
      <c r="C301" s="23" t="s">
        <v>391</v>
      </c>
      <c r="D301" s="23"/>
      <c r="E301" s="23"/>
      <c r="F301" s="23"/>
      <c r="G301" s="23"/>
      <c r="H301" s="23"/>
      <c r="I301" s="23"/>
      <c r="J301" s="23"/>
      <c r="K301" s="23"/>
      <c r="L301" s="23">
        <v>1</v>
      </c>
      <c r="M301" s="23"/>
      <c r="N301" s="23"/>
      <c r="O301" s="23"/>
      <c r="P301" s="23"/>
      <c r="Q301" s="23">
        <f t="shared" si="5"/>
        <v>1</v>
      </c>
    </row>
    <row r="302" spans="1:17" ht="12.75">
      <c r="A302" s="23" t="s">
        <v>389</v>
      </c>
      <c r="B302" s="23" t="s">
        <v>596</v>
      </c>
      <c r="C302" s="23" t="s">
        <v>397</v>
      </c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>
        <v>1</v>
      </c>
      <c r="Q302" s="23">
        <f t="shared" si="5"/>
        <v>1</v>
      </c>
    </row>
    <row r="303" spans="1:17" ht="12.75">
      <c r="A303" s="23" t="s">
        <v>383</v>
      </c>
      <c r="B303" s="23" t="s">
        <v>385</v>
      </c>
      <c r="C303" s="23" t="s">
        <v>386</v>
      </c>
      <c r="D303" s="23"/>
      <c r="E303" s="23"/>
      <c r="F303" s="23"/>
      <c r="G303" s="23"/>
      <c r="H303" s="23"/>
      <c r="I303" s="23"/>
      <c r="J303" s="23"/>
      <c r="K303" s="23"/>
      <c r="L303" s="23">
        <v>1</v>
      </c>
      <c r="M303" s="23"/>
      <c r="N303" s="23"/>
      <c r="O303" s="23"/>
      <c r="P303" s="23"/>
      <c r="Q303" s="23">
        <f t="shared" si="5"/>
        <v>1</v>
      </c>
    </row>
    <row r="304" spans="1:17" ht="12.75">
      <c r="A304" s="23" t="s">
        <v>383</v>
      </c>
      <c r="B304" s="23" t="s">
        <v>387</v>
      </c>
      <c r="C304" s="23" t="s">
        <v>388</v>
      </c>
      <c r="D304" s="23"/>
      <c r="E304" s="23"/>
      <c r="F304" s="23"/>
      <c r="G304" s="23"/>
      <c r="H304" s="23"/>
      <c r="I304" s="23"/>
      <c r="J304" s="23"/>
      <c r="K304" s="23"/>
      <c r="L304" s="23">
        <v>1</v>
      </c>
      <c r="M304" s="23"/>
      <c r="N304" s="23"/>
      <c r="O304" s="23"/>
      <c r="P304" s="23"/>
      <c r="Q304" s="23">
        <f t="shared" si="5"/>
        <v>1</v>
      </c>
    </row>
    <row r="305" spans="1:17" ht="12.75">
      <c r="A305" s="23" t="s">
        <v>383</v>
      </c>
      <c r="B305" s="23" t="s">
        <v>224</v>
      </c>
      <c r="C305" s="23" t="s">
        <v>225</v>
      </c>
      <c r="D305" s="23"/>
      <c r="E305" s="23"/>
      <c r="F305" s="23"/>
      <c r="G305" s="23"/>
      <c r="H305" s="23"/>
      <c r="I305" s="23"/>
      <c r="J305" s="23"/>
      <c r="K305" s="23"/>
      <c r="L305" s="23">
        <v>5</v>
      </c>
      <c r="M305" s="23"/>
      <c r="N305" s="23"/>
      <c r="O305" s="23"/>
      <c r="P305" s="23">
        <v>2</v>
      </c>
      <c r="Q305" s="23">
        <f t="shared" si="5"/>
        <v>7</v>
      </c>
    </row>
    <row r="306" spans="1:17" ht="12.75">
      <c r="A306" s="23" t="s">
        <v>383</v>
      </c>
      <c r="B306" s="23" t="s">
        <v>384</v>
      </c>
      <c r="C306" s="23" t="s">
        <v>216</v>
      </c>
      <c r="D306" s="23"/>
      <c r="E306" s="23"/>
      <c r="F306" s="23"/>
      <c r="G306" s="23"/>
      <c r="H306" s="23"/>
      <c r="I306" s="23"/>
      <c r="J306" s="23"/>
      <c r="K306" s="23"/>
      <c r="L306" s="23">
        <v>1</v>
      </c>
      <c r="M306" s="23"/>
      <c r="N306" s="23"/>
      <c r="O306" s="23"/>
      <c r="P306" s="23"/>
      <c r="Q306" s="23">
        <f t="shared" si="5"/>
        <v>1</v>
      </c>
    </row>
    <row r="307" spans="1:17" ht="12.75">
      <c r="A307" s="23" t="s">
        <v>383</v>
      </c>
      <c r="B307" s="23" t="s">
        <v>224</v>
      </c>
      <c r="C307" s="23" t="s">
        <v>254</v>
      </c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>
        <v>1</v>
      </c>
      <c r="Q307" s="23">
        <f t="shared" si="5"/>
        <v>1</v>
      </c>
    </row>
    <row r="308" spans="1:17" ht="12.75">
      <c r="A308" s="23" t="s">
        <v>383</v>
      </c>
      <c r="B308" s="23" t="s">
        <v>497</v>
      </c>
      <c r="C308" s="23" t="s">
        <v>578</v>
      </c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>
        <v>1</v>
      </c>
      <c r="Q308" s="23">
        <f t="shared" si="5"/>
        <v>1</v>
      </c>
    </row>
    <row r="309" spans="1:17" ht="12.75">
      <c r="A309" s="23" t="s">
        <v>383</v>
      </c>
      <c r="B309" s="23" t="s">
        <v>552</v>
      </c>
      <c r="C309" s="23" t="s">
        <v>553</v>
      </c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>
        <v>1</v>
      </c>
      <c r="Q309" s="23">
        <f t="shared" si="5"/>
        <v>1</v>
      </c>
    </row>
    <row r="310" spans="1:17" ht="12.75">
      <c r="A310" s="23" t="s">
        <v>383</v>
      </c>
      <c r="B310" s="23" t="s">
        <v>235</v>
      </c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>
        <v>1</v>
      </c>
      <c r="Q310" s="23">
        <f t="shared" si="5"/>
        <v>1</v>
      </c>
    </row>
    <row r="311" spans="1:17" ht="12.75">
      <c r="A311" s="23" t="s">
        <v>492</v>
      </c>
      <c r="B311" s="23" t="s">
        <v>493</v>
      </c>
      <c r="C311" s="23" t="s">
        <v>494</v>
      </c>
      <c r="D311" s="23"/>
      <c r="E311" s="23"/>
      <c r="F311" s="23"/>
      <c r="G311" s="23"/>
      <c r="H311" s="23"/>
      <c r="I311" s="23"/>
      <c r="J311" s="23"/>
      <c r="K311" s="23"/>
      <c r="L311" s="23">
        <v>3</v>
      </c>
      <c r="M311" s="23"/>
      <c r="N311" s="23"/>
      <c r="O311" s="23"/>
      <c r="P311" s="23">
        <v>1</v>
      </c>
      <c r="Q311" s="23">
        <f t="shared" si="5"/>
        <v>4</v>
      </c>
    </row>
    <row r="312" spans="1:17" ht="12.75">
      <c r="A312" s="23" t="s">
        <v>492</v>
      </c>
      <c r="B312" s="23" t="s">
        <v>495</v>
      </c>
      <c r="C312" s="23" t="s">
        <v>237</v>
      </c>
      <c r="D312" s="23"/>
      <c r="E312" s="23"/>
      <c r="F312" s="23"/>
      <c r="G312" s="23"/>
      <c r="H312" s="23"/>
      <c r="I312" s="23"/>
      <c r="J312" s="23"/>
      <c r="K312" s="23"/>
      <c r="L312" s="23">
        <v>3</v>
      </c>
      <c r="M312" s="23"/>
      <c r="N312" s="23"/>
      <c r="O312" s="23"/>
      <c r="P312" s="23"/>
      <c r="Q312" s="23">
        <f t="shared" si="5"/>
        <v>3</v>
      </c>
    </row>
    <row r="313" spans="1:17" ht="12.75">
      <c r="A313" s="23" t="s">
        <v>492</v>
      </c>
      <c r="B313" s="23" t="s">
        <v>498</v>
      </c>
      <c r="C313" s="23" t="s">
        <v>499</v>
      </c>
      <c r="D313" s="23"/>
      <c r="E313" s="23"/>
      <c r="F313" s="23"/>
      <c r="G313" s="23"/>
      <c r="H313" s="23"/>
      <c r="I313" s="23"/>
      <c r="J313" s="23"/>
      <c r="K313" s="23"/>
      <c r="L313" s="23">
        <v>1</v>
      </c>
      <c r="M313" s="23"/>
      <c r="N313" s="23"/>
      <c r="O313" s="23"/>
      <c r="P313" s="23"/>
      <c r="Q313" s="23">
        <f t="shared" si="5"/>
        <v>1</v>
      </c>
    </row>
    <row r="314" spans="1:17" ht="12.75">
      <c r="A314" s="23" t="s">
        <v>492</v>
      </c>
      <c r="B314" s="23" t="s">
        <v>496</v>
      </c>
      <c r="C314" s="23" t="s">
        <v>266</v>
      </c>
      <c r="D314" s="23"/>
      <c r="E314" s="23"/>
      <c r="F314" s="23"/>
      <c r="G314" s="23"/>
      <c r="H314" s="23"/>
      <c r="I314" s="23"/>
      <c r="J314" s="23"/>
      <c r="K314" s="23"/>
      <c r="L314" s="23">
        <v>1</v>
      </c>
      <c r="M314" s="23"/>
      <c r="N314" s="23"/>
      <c r="O314" s="23"/>
      <c r="P314" s="23"/>
      <c r="Q314" s="23">
        <f t="shared" si="5"/>
        <v>1</v>
      </c>
    </row>
    <row r="315" spans="1:17" ht="12.75">
      <c r="A315" s="23" t="s">
        <v>492</v>
      </c>
      <c r="B315" s="23" t="s">
        <v>456</v>
      </c>
      <c r="C315" s="23" t="s">
        <v>368</v>
      </c>
      <c r="D315" s="23"/>
      <c r="E315" s="23"/>
      <c r="F315" s="23"/>
      <c r="G315" s="23"/>
      <c r="H315" s="23"/>
      <c r="I315" s="23"/>
      <c r="J315" s="23"/>
      <c r="K315" s="23"/>
      <c r="L315" s="23">
        <v>2</v>
      </c>
      <c r="M315" s="23"/>
      <c r="N315" s="23"/>
      <c r="O315" s="23"/>
      <c r="P315" s="23"/>
      <c r="Q315" s="23">
        <f t="shared" si="5"/>
        <v>2</v>
      </c>
    </row>
    <row r="316" spans="1:17" ht="12.75">
      <c r="A316" s="23" t="s">
        <v>492</v>
      </c>
      <c r="B316" s="23" t="s">
        <v>497</v>
      </c>
      <c r="C316" s="23" t="s">
        <v>223</v>
      </c>
      <c r="D316" s="23"/>
      <c r="E316" s="23"/>
      <c r="F316" s="23"/>
      <c r="G316" s="23"/>
      <c r="H316" s="23"/>
      <c r="I316" s="23"/>
      <c r="J316" s="23"/>
      <c r="K316" s="23"/>
      <c r="L316" s="23">
        <v>1</v>
      </c>
      <c r="M316" s="23"/>
      <c r="N316" s="23"/>
      <c r="O316" s="23"/>
      <c r="P316" s="23">
        <v>2</v>
      </c>
      <c r="Q316" s="23">
        <f t="shared" si="5"/>
        <v>3</v>
      </c>
    </row>
    <row r="317" spans="1:17" ht="12.75">
      <c r="A317" s="23" t="s">
        <v>492</v>
      </c>
      <c r="B317" s="23" t="s">
        <v>384</v>
      </c>
      <c r="C317" s="23" t="s">
        <v>216</v>
      </c>
      <c r="D317" s="23"/>
      <c r="E317" s="23"/>
      <c r="F317" s="23"/>
      <c r="G317" s="23"/>
      <c r="H317" s="23"/>
      <c r="I317" s="23"/>
      <c r="J317" s="23"/>
      <c r="K317" s="23"/>
      <c r="L317" s="23">
        <v>1</v>
      </c>
      <c r="M317" s="23"/>
      <c r="N317" s="23"/>
      <c r="O317" s="23"/>
      <c r="P317" s="23"/>
      <c r="Q317" s="23">
        <f t="shared" si="5"/>
        <v>1</v>
      </c>
    </row>
    <row r="318" spans="1:17" ht="12.75">
      <c r="A318" s="23" t="s">
        <v>492</v>
      </c>
      <c r="B318" s="23" t="s">
        <v>552</v>
      </c>
      <c r="C318" s="23" t="s">
        <v>553</v>
      </c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>
        <v>2</v>
      </c>
      <c r="Q318" s="23">
        <f t="shared" si="5"/>
        <v>2</v>
      </c>
    </row>
    <row r="319" spans="1:17" ht="12.75">
      <c r="A319" s="23" t="s">
        <v>492</v>
      </c>
      <c r="B319" s="23" t="s">
        <v>592</v>
      </c>
      <c r="C319" s="23" t="s">
        <v>593</v>
      </c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>
        <v>1</v>
      </c>
      <c r="Q319" s="23">
        <f t="shared" si="5"/>
        <v>1</v>
      </c>
    </row>
    <row r="320" spans="1:17" ht="12.75">
      <c r="A320" s="23" t="s">
        <v>492</v>
      </c>
      <c r="B320" s="23" t="s">
        <v>224</v>
      </c>
      <c r="C320" s="23" t="s">
        <v>254</v>
      </c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>
        <v>1</v>
      </c>
      <c r="Q320" s="23">
        <f t="shared" si="5"/>
        <v>1</v>
      </c>
    </row>
    <row r="321" spans="1:17" ht="12.75">
      <c r="A321" s="23" t="s">
        <v>492</v>
      </c>
      <c r="B321" s="23" t="s">
        <v>594</v>
      </c>
      <c r="C321" s="23" t="s">
        <v>595</v>
      </c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>
        <v>1</v>
      </c>
      <c r="Q321" s="23">
        <f t="shared" si="5"/>
        <v>1</v>
      </c>
    </row>
    <row r="322" spans="1:17" ht="12.75">
      <c r="A322" s="23" t="s">
        <v>492</v>
      </c>
      <c r="B322" s="23" t="s">
        <v>235</v>
      </c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>
        <v>1</v>
      </c>
      <c r="Q322" s="23">
        <f t="shared" si="5"/>
        <v>1</v>
      </c>
    </row>
    <row r="323" spans="1:17" ht="12.75">
      <c r="A323" s="23" t="s">
        <v>421</v>
      </c>
      <c r="B323" s="23" t="s">
        <v>422</v>
      </c>
      <c r="C323" s="23" t="s">
        <v>423</v>
      </c>
      <c r="D323" s="23"/>
      <c r="E323" s="23"/>
      <c r="F323" s="23"/>
      <c r="G323" s="23"/>
      <c r="H323" s="23"/>
      <c r="I323" s="23"/>
      <c r="J323" s="23"/>
      <c r="K323" s="23"/>
      <c r="L323" s="23"/>
      <c r="M323" s="23">
        <v>1</v>
      </c>
      <c r="N323" s="23"/>
      <c r="O323" s="23"/>
      <c r="P323" s="23"/>
      <c r="Q323" s="23">
        <f t="shared" si="5"/>
        <v>1</v>
      </c>
    </row>
    <row r="324" spans="1:17" ht="12.75">
      <c r="A324" s="23" t="s">
        <v>414</v>
      </c>
      <c r="B324" s="23" t="s">
        <v>351</v>
      </c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>
        <v>1</v>
      </c>
      <c r="N324" s="23"/>
      <c r="O324" s="23"/>
      <c r="P324" s="23">
        <v>1</v>
      </c>
      <c r="Q324" s="23">
        <f t="shared" si="5"/>
        <v>2</v>
      </c>
    </row>
    <row r="325" spans="1:17" ht="12.75">
      <c r="A325" s="23" t="s">
        <v>414</v>
      </c>
      <c r="B325" s="23" t="s">
        <v>417</v>
      </c>
      <c r="C325" s="23" t="s">
        <v>418</v>
      </c>
      <c r="D325" s="23"/>
      <c r="E325" s="23"/>
      <c r="F325" s="23"/>
      <c r="G325" s="23"/>
      <c r="H325" s="23"/>
      <c r="I325" s="23"/>
      <c r="J325" s="23"/>
      <c r="K325" s="23"/>
      <c r="L325" s="23"/>
      <c r="M325" s="23">
        <v>1</v>
      </c>
      <c r="N325" s="23"/>
      <c r="O325" s="23"/>
      <c r="P325" s="23"/>
      <c r="Q325" s="23">
        <f aca="true" t="shared" si="6" ref="Q325:Q352">SUM(D325:P325)</f>
        <v>1</v>
      </c>
    </row>
    <row r="326" spans="1:17" ht="12.75">
      <c r="A326" s="23" t="s">
        <v>414</v>
      </c>
      <c r="B326" s="23" t="s">
        <v>415</v>
      </c>
      <c r="C326" s="23" t="s">
        <v>416</v>
      </c>
      <c r="D326" s="23"/>
      <c r="E326" s="23"/>
      <c r="F326" s="23"/>
      <c r="G326" s="23"/>
      <c r="H326" s="23"/>
      <c r="I326" s="23"/>
      <c r="J326" s="23"/>
      <c r="K326" s="23"/>
      <c r="L326" s="23"/>
      <c r="M326" s="23">
        <v>1</v>
      </c>
      <c r="N326" s="23"/>
      <c r="O326" s="23"/>
      <c r="P326" s="23"/>
      <c r="Q326" s="23">
        <f t="shared" si="6"/>
        <v>1</v>
      </c>
    </row>
    <row r="327" spans="1:17" ht="12.75">
      <c r="A327" s="23" t="s">
        <v>414</v>
      </c>
      <c r="B327" s="23" t="s">
        <v>597</v>
      </c>
      <c r="C327" s="23" t="s">
        <v>433</v>
      </c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>
        <v>1</v>
      </c>
      <c r="Q327" s="23">
        <f t="shared" si="6"/>
        <v>1</v>
      </c>
    </row>
    <row r="328" spans="1:17" ht="12.75">
      <c r="A328" s="23" t="s">
        <v>414</v>
      </c>
      <c r="B328" s="23" t="s">
        <v>598</v>
      </c>
      <c r="C328" s="23" t="s">
        <v>314</v>
      </c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>
        <v>3</v>
      </c>
      <c r="Q328" s="23">
        <f t="shared" si="6"/>
        <v>3</v>
      </c>
    </row>
    <row r="329" spans="1:17" ht="12.75">
      <c r="A329" s="23" t="s">
        <v>414</v>
      </c>
      <c r="B329" s="23" t="s">
        <v>599</v>
      </c>
      <c r="C329" s="23" t="s">
        <v>272</v>
      </c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>
        <v>1</v>
      </c>
      <c r="Q329" s="23">
        <f t="shared" si="6"/>
        <v>1</v>
      </c>
    </row>
    <row r="330" spans="1:17" ht="12.75">
      <c r="A330" s="23" t="s">
        <v>414</v>
      </c>
      <c r="B330" s="23" t="s">
        <v>406</v>
      </c>
      <c r="C330" s="23" t="s">
        <v>370</v>
      </c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>
        <v>1</v>
      </c>
      <c r="Q330" s="23">
        <f t="shared" si="6"/>
        <v>1</v>
      </c>
    </row>
    <row r="331" spans="1:17" ht="12.75">
      <c r="A331" s="23" t="s">
        <v>414</v>
      </c>
      <c r="B331" s="23" t="s">
        <v>352</v>
      </c>
      <c r="C331" s="23" t="s">
        <v>401</v>
      </c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>
        <v>1</v>
      </c>
      <c r="Q331" s="23">
        <f t="shared" si="6"/>
        <v>1</v>
      </c>
    </row>
    <row r="332" spans="1:17" ht="12.75">
      <c r="A332" s="23" t="s">
        <v>464</v>
      </c>
      <c r="B332" s="23" t="s">
        <v>235</v>
      </c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>
        <v>1</v>
      </c>
      <c r="O332" s="23"/>
      <c r="P332" s="23"/>
      <c r="Q332" s="23">
        <f t="shared" si="6"/>
        <v>1</v>
      </c>
    </row>
    <row r="333" spans="1:17" ht="12.75">
      <c r="A333" s="23" t="s">
        <v>464</v>
      </c>
      <c r="B333" s="23" t="s">
        <v>298</v>
      </c>
      <c r="C333" s="23" t="s">
        <v>216</v>
      </c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>
        <v>1</v>
      </c>
      <c r="O333" s="23"/>
      <c r="P333" s="23"/>
      <c r="Q333" s="23">
        <f t="shared" si="6"/>
        <v>1</v>
      </c>
    </row>
    <row r="334" spans="1:17" ht="12.75">
      <c r="A334" s="23" t="s">
        <v>464</v>
      </c>
      <c r="B334" s="23" t="s">
        <v>606</v>
      </c>
      <c r="C334" s="23" t="s">
        <v>607</v>
      </c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>
        <v>1</v>
      </c>
      <c r="Q334" s="23">
        <f t="shared" si="6"/>
        <v>1</v>
      </c>
    </row>
    <row r="335" spans="1:17" ht="12.75">
      <c r="A335" s="23" t="s">
        <v>465</v>
      </c>
      <c r="B335" s="23" t="s">
        <v>235</v>
      </c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>
        <v>1</v>
      </c>
      <c r="O335" s="23"/>
      <c r="P335" s="23"/>
      <c r="Q335" s="23">
        <f t="shared" si="6"/>
        <v>1</v>
      </c>
    </row>
    <row r="336" spans="1:17" ht="12.75">
      <c r="A336" s="23" t="s">
        <v>465</v>
      </c>
      <c r="B336" s="23" t="s">
        <v>327</v>
      </c>
      <c r="C336" s="23" t="s">
        <v>461</v>
      </c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>
        <v>1</v>
      </c>
      <c r="O336" s="23"/>
      <c r="P336" s="23"/>
      <c r="Q336" s="23">
        <f t="shared" si="6"/>
        <v>1</v>
      </c>
    </row>
    <row r="337" spans="1:17" ht="12.75">
      <c r="A337" s="23" t="s">
        <v>465</v>
      </c>
      <c r="B337" s="23" t="s">
        <v>462</v>
      </c>
      <c r="C337" s="23" t="s">
        <v>278</v>
      </c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>
        <v>1</v>
      </c>
      <c r="O337" s="23"/>
      <c r="P337" s="23"/>
      <c r="Q337" s="23">
        <f t="shared" si="6"/>
        <v>1</v>
      </c>
    </row>
    <row r="338" spans="1:17" ht="12.75">
      <c r="A338" s="23" t="s">
        <v>465</v>
      </c>
      <c r="B338" s="23" t="s">
        <v>290</v>
      </c>
      <c r="C338" s="23" t="s">
        <v>463</v>
      </c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>
        <v>1</v>
      </c>
      <c r="O338" s="23"/>
      <c r="P338" s="23"/>
      <c r="Q338" s="23">
        <f t="shared" si="6"/>
        <v>1</v>
      </c>
    </row>
    <row r="339" spans="1:17" ht="12.75">
      <c r="A339" s="23" t="s">
        <v>465</v>
      </c>
      <c r="B339" s="23" t="s">
        <v>298</v>
      </c>
      <c r="C339" s="23" t="s">
        <v>216</v>
      </c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>
        <v>1</v>
      </c>
      <c r="O339" s="23"/>
      <c r="P339" s="23"/>
      <c r="Q339" s="23">
        <f t="shared" si="6"/>
        <v>1</v>
      </c>
    </row>
    <row r="340" spans="1:17" ht="12.75">
      <c r="A340" s="23" t="s">
        <v>465</v>
      </c>
      <c r="B340" s="23" t="s">
        <v>406</v>
      </c>
      <c r="C340" s="23" t="s">
        <v>588</v>
      </c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>
        <v>1</v>
      </c>
      <c r="Q340" s="23">
        <f t="shared" si="6"/>
        <v>1</v>
      </c>
    </row>
    <row r="341" spans="1:17" ht="12.75">
      <c r="A341" s="23" t="s">
        <v>465</v>
      </c>
      <c r="B341" s="23" t="s">
        <v>546</v>
      </c>
      <c r="C341" s="23" t="s">
        <v>547</v>
      </c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>
        <v>1</v>
      </c>
      <c r="Q341" s="23">
        <f t="shared" si="6"/>
        <v>1</v>
      </c>
    </row>
    <row r="342" spans="1:17" ht="12.75">
      <c r="A342" s="23" t="s">
        <v>585</v>
      </c>
      <c r="B342" s="23" t="s">
        <v>586</v>
      </c>
      <c r="C342" s="23" t="s">
        <v>587</v>
      </c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>
        <v>2</v>
      </c>
      <c r="Q342" s="23">
        <f t="shared" si="6"/>
        <v>2</v>
      </c>
    </row>
    <row r="343" spans="1:17" ht="12.75">
      <c r="A343" s="23" t="s">
        <v>453</v>
      </c>
      <c r="B343" s="23" t="s">
        <v>178</v>
      </c>
      <c r="C343" s="23" t="s">
        <v>405</v>
      </c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>
        <v>6</v>
      </c>
      <c r="P343" s="23"/>
      <c r="Q343" s="23">
        <f t="shared" si="6"/>
        <v>6</v>
      </c>
    </row>
    <row r="344" spans="1:17" ht="12.75">
      <c r="A344" s="23" t="s">
        <v>453</v>
      </c>
      <c r="B344" s="23" t="s">
        <v>445</v>
      </c>
      <c r="C344" s="23" t="s">
        <v>446</v>
      </c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>
        <v>1</v>
      </c>
      <c r="P344" s="23"/>
      <c r="Q344" s="23">
        <f t="shared" si="6"/>
        <v>1</v>
      </c>
    </row>
    <row r="345" spans="1:17" ht="12.75">
      <c r="A345" s="23" t="s">
        <v>453</v>
      </c>
      <c r="B345" s="23" t="s">
        <v>516</v>
      </c>
      <c r="C345" s="23" t="s">
        <v>446</v>
      </c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>
        <v>1</v>
      </c>
      <c r="Q345" s="23">
        <f t="shared" si="6"/>
        <v>1</v>
      </c>
    </row>
    <row r="346" spans="1:17" ht="12.75">
      <c r="A346" s="23" t="s">
        <v>442</v>
      </c>
      <c r="B346" s="23" t="s">
        <v>443</v>
      </c>
      <c r="C346" s="23" t="s">
        <v>444</v>
      </c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>
        <v>1</v>
      </c>
      <c r="P346" s="23"/>
      <c r="Q346" s="23">
        <f t="shared" si="6"/>
        <v>1</v>
      </c>
    </row>
    <row r="347" spans="1:17" ht="12.75">
      <c r="A347" s="23" t="s">
        <v>442</v>
      </c>
      <c r="B347" s="23" t="s">
        <v>445</v>
      </c>
      <c r="C347" s="23" t="s">
        <v>446</v>
      </c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>
        <v>2</v>
      </c>
      <c r="P347" s="23">
        <v>1</v>
      </c>
      <c r="Q347" s="23">
        <f t="shared" si="6"/>
        <v>3</v>
      </c>
    </row>
    <row r="348" spans="1:17" ht="12.75">
      <c r="A348" s="23" t="s">
        <v>447</v>
      </c>
      <c r="B348" s="23" t="s">
        <v>451</v>
      </c>
      <c r="C348" s="23" t="s">
        <v>452</v>
      </c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>
        <v>1</v>
      </c>
      <c r="P348" s="23"/>
      <c r="Q348" s="23">
        <f t="shared" si="6"/>
        <v>1</v>
      </c>
    </row>
    <row r="349" spans="1:17" ht="12.75">
      <c r="A349" s="23" t="s">
        <v>447</v>
      </c>
      <c r="B349" s="23" t="s">
        <v>448</v>
      </c>
      <c r="C349" s="23" t="s">
        <v>223</v>
      </c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>
        <v>1</v>
      </c>
      <c r="P349" s="23"/>
      <c r="Q349" s="23">
        <f t="shared" si="6"/>
        <v>1</v>
      </c>
    </row>
    <row r="350" spans="1:17" ht="12.75">
      <c r="A350" s="23" t="s">
        <v>447</v>
      </c>
      <c r="B350" s="23" t="s">
        <v>178</v>
      </c>
      <c r="C350" s="23" t="s">
        <v>405</v>
      </c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>
        <v>1</v>
      </c>
      <c r="P350" s="23"/>
      <c r="Q350" s="23">
        <f t="shared" si="6"/>
        <v>1</v>
      </c>
    </row>
    <row r="351" spans="1:17" ht="12.75">
      <c r="A351" s="23" t="s">
        <v>447</v>
      </c>
      <c r="B351" s="23" t="s">
        <v>449</v>
      </c>
      <c r="C351" s="23" t="s">
        <v>450</v>
      </c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>
        <v>1</v>
      </c>
      <c r="P351" s="23"/>
      <c r="Q351" s="23">
        <f t="shared" si="6"/>
        <v>1</v>
      </c>
    </row>
    <row r="352" spans="1:17" ht="12.75">
      <c r="A352" s="23" t="s">
        <v>447</v>
      </c>
      <c r="B352" s="23" t="s">
        <v>445</v>
      </c>
      <c r="C352" s="23" t="s">
        <v>446</v>
      </c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>
        <v>3</v>
      </c>
      <c r="P352" s="23"/>
      <c r="Q352" s="23">
        <f t="shared" si="6"/>
        <v>3</v>
      </c>
    </row>
  </sheetData>
  <sheetProtection/>
  <mergeCells count="1">
    <mergeCell ref="A1:Q1"/>
  </mergeCells>
  <printOptions gridLines="1"/>
  <pageMargins left="0.7" right="0.7" top="0.75" bottom="0.75" header="0.3" footer="0.3"/>
  <pageSetup horizontalDpi="600" verticalDpi="600" orientation="landscape" paperSize="5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">
      <pane ySplit="5" topLeftCell="A21" activePane="bottomLeft" state="frozen"/>
      <selection pane="topLeft" activeCell="B165" sqref="B165"/>
      <selection pane="bottomLeft" activeCell="A55" sqref="A55"/>
    </sheetView>
  </sheetViews>
  <sheetFormatPr defaultColWidth="9.140625" defaultRowHeight="12.75"/>
  <cols>
    <col min="1" max="1" width="43.57421875" style="0" bestFit="1" customWidth="1"/>
    <col min="2" max="3" width="8.28125" style="16" customWidth="1"/>
    <col min="4" max="4" width="10.7109375" style="0" hidden="1" customWidth="1"/>
    <col min="5" max="5" width="8.28125" style="0" customWidth="1"/>
    <col min="6" max="6" width="9.140625" style="6" customWidth="1"/>
  </cols>
  <sheetData>
    <row r="1" spans="1:5" ht="18" customHeight="1">
      <c r="A1" s="195" t="s">
        <v>162</v>
      </c>
      <c r="B1" s="195"/>
      <c r="C1" s="195"/>
      <c r="D1" s="195"/>
      <c r="E1" s="195"/>
    </row>
    <row r="2" spans="1:6" ht="15" customHeight="1" thickBot="1">
      <c r="A2" s="196"/>
      <c r="B2" s="196"/>
      <c r="C2" s="196"/>
      <c r="D2" s="196"/>
      <c r="E2" s="196"/>
      <c r="F2" s="6" t="s">
        <v>1</v>
      </c>
    </row>
    <row r="3" spans="1:5" ht="15" customHeight="1" thickBot="1">
      <c r="A3" s="42" t="s">
        <v>3</v>
      </c>
      <c r="B3" s="43">
        <v>364</v>
      </c>
      <c r="C3" s="43">
        <v>367</v>
      </c>
      <c r="D3" s="16"/>
      <c r="E3" s="17">
        <f>SUM(B3:D3)</f>
        <v>731</v>
      </c>
    </row>
    <row r="4" spans="1:6" ht="13.5" thickBot="1">
      <c r="A4" s="196" t="s">
        <v>2</v>
      </c>
      <c r="B4" s="196"/>
      <c r="C4" s="196"/>
      <c r="D4" s="196"/>
      <c r="E4" s="196"/>
      <c r="F4" s="9" t="s">
        <v>19</v>
      </c>
    </row>
    <row r="5" spans="1:6" ht="15.75" customHeight="1" thickBot="1">
      <c r="A5" s="3"/>
      <c r="B5" s="39" t="s">
        <v>4</v>
      </c>
      <c r="C5" s="5" t="s">
        <v>15</v>
      </c>
      <c r="D5" s="5" t="s">
        <v>17</v>
      </c>
      <c r="E5" s="8" t="s">
        <v>16</v>
      </c>
      <c r="F5" s="7" t="s">
        <v>18</v>
      </c>
    </row>
    <row r="6" spans="1:6" ht="15.75" customHeight="1">
      <c r="A6" s="48"/>
      <c r="B6" s="204" t="s">
        <v>1</v>
      </c>
      <c r="C6" s="205"/>
      <c r="D6" s="205"/>
      <c r="E6" s="197"/>
      <c r="F6" s="201"/>
    </row>
    <row r="7" spans="1:6" ht="15.75" customHeight="1">
      <c r="A7" s="3" t="s">
        <v>49</v>
      </c>
      <c r="B7" s="204"/>
      <c r="C7" s="205"/>
      <c r="D7" s="205"/>
      <c r="E7" s="197"/>
      <c r="F7" s="202"/>
    </row>
    <row r="8" spans="1:5" ht="12.75">
      <c r="A8" s="55" t="s">
        <v>52</v>
      </c>
      <c r="B8" s="206"/>
      <c r="C8" s="207"/>
      <c r="D8" s="207"/>
      <c r="E8" s="198"/>
    </row>
    <row r="9" spans="1:6" ht="12.75">
      <c r="A9" s="19" t="s">
        <v>26</v>
      </c>
      <c r="B9" s="43">
        <v>205</v>
      </c>
      <c r="C9" s="43">
        <f>Absentee!B9</f>
        <v>151</v>
      </c>
      <c r="D9" s="20"/>
      <c r="E9" s="13">
        <f aca="true" t="shared" si="0" ref="E9:E15">SUM(B9:D9)</f>
        <v>356</v>
      </c>
      <c r="F9" s="6">
        <f aca="true" t="shared" si="1" ref="F9:F15">SUM(E9-C9)</f>
        <v>205</v>
      </c>
    </row>
    <row r="10" spans="1:6" s="30" customFormat="1" ht="12.75">
      <c r="A10" s="31" t="s">
        <v>29</v>
      </c>
      <c r="B10" s="44">
        <v>135</v>
      </c>
      <c r="C10" s="43">
        <f>Absentee!B10</f>
        <v>205</v>
      </c>
      <c r="D10" s="26"/>
      <c r="E10" s="13">
        <f t="shared" si="0"/>
        <v>340</v>
      </c>
      <c r="F10" s="29">
        <f t="shared" si="1"/>
        <v>135</v>
      </c>
    </row>
    <row r="11" spans="1:6" s="30" customFormat="1" ht="12.75">
      <c r="A11" s="31" t="s">
        <v>59</v>
      </c>
      <c r="B11" s="44">
        <v>11</v>
      </c>
      <c r="C11" s="43">
        <f>Absentee!B11</f>
        <v>2</v>
      </c>
      <c r="D11" s="26"/>
      <c r="E11" s="13">
        <f t="shared" si="0"/>
        <v>13</v>
      </c>
      <c r="F11" s="29">
        <f t="shared" si="1"/>
        <v>11</v>
      </c>
    </row>
    <row r="12" spans="1:6" s="30" customFormat="1" ht="12.75">
      <c r="A12" s="31" t="s">
        <v>60</v>
      </c>
      <c r="B12" s="44">
        <v>3</v>
      </c>
      <c r="C12" s="43">
        <f>Absentee!B12</f>
        <v>3</v>
      </c>
      <c r="D12" s="26"/>
      <c r="E12" s="13">
        <f t="shared" si="0"/>
        <v>6</v>
      </c>
      <c r="F12" s="29">
        <f t="shared" si="1"/>
        <v>3</v>
      </c>
    </row>
    <row r="13" spans="1:6" ht="12.75">
      <c r="A13" s="19" t="s">
        <v>48</v>
      </c>
      <c r="B13" s="43">
        <v>0</v>
      </c>
      <c r="C13" s="43">
        <f>Absentee!B13</f>
        <v>0</v>
      </c>
      <c r="D13" s="20"/>
      <c r="E13" s="13">
        <f t="shared" si="0"/>
        <v>0</v>
      </c>
      <c r="F13" s="6">
        <f t="shared" si="1"/>
        <v>0</v>
      </c>
    </row>
    <row r="14" spans="1:6" ht="12.75">
      <c r="A14" s="19" t="s">
        <v>45</v>
      </c>
      <c r="B14" s="43">
        <v>1</v>
      </c>
      <c r="C14" s="43">
        <f>Absentee!B14</f>
        <v>0</v>
      </c>
      <c r="D14" s="20"/>
      <c r="E14" s="13">
        <f t="shared" si="0"/>
        <v>1</v>
      </c>
      <c r="F14" s="6">
        <f t="shared" si="1"/>
        <v>1</v>
      </c>
    </row>
    <row r="15" spans="1:6" ht="12.75">
      <c r="A15" s="19" t="s">
        <v>46</v>
      </c>
      <c r="B15" s="45">
        <v>9</v>
      </c>
      <c r="C15" s="45">
        <f>Absentee!B15</f>
        <v>6</v>
      </c>
      <c r="D15" s="134"/>
      <c r="E15" s="18">
        <f t="shared" si="0"/>
        <v>15</v>
      </c>
      <c r="F15" s="6">
        <f t="shared" si="1"/>
        <v>9</v>
      </c>
    </row>
    <row r="16" spans="1:6" s="30" customFormat="1" ht="12.75">
      <c r="A16" s="35"/>
      <c r="B16" s="151"/>
      <c r="C16" s="152"/>
      <c r="D16" s="152"/>
      <c r="E16" s="155"/>
      <c r="F16" s="29"/>
    </row>
    <row r="17" spans="1:6" s="30" customFormat="1" ht="15.75">
      <c r="A17" s="38" t="s">
        <v>50</v>
      </c>
      <c r="B17" s="156"/>
      <c r="C17" s="157"/>
      <c r="D17" s="157"/>
      <c r="E17" s="153"/>
      <c r="F17" s="29"/>
    </row>
    <row r="18" spans="1:5" ht="12.75">
      <c r="A18" s="55" t="s">
        <v>87</v>
      </c>
      <c r="B18" s="158"/>
      <c r="C18" s="159"/>
      <c r="D18" s="159"/>
      <c r="E18" s="154"/>
    </row>
    <row r="19" spans="1:6" ht="12.75">
      <c r="A19" s="19" t="s">
        <v>62</v>
      </c>
      <c r="B19" s="46">
        <v>230</v>
      </c>
      <c r="C19" s="46">
        <f>Absentee!B19</f>
        <v>167</v>
      </c>
      <c r="D19" s="135"/>
      <c r="E19" s="123">
        <f aca="true" t="shared" si="2" ref="E19:E25">SUM(B19:D19)</f>
        <v>397</v>
      </c>
      <c r="F19" s="6">
        <f aca="true" t="shared" si="3" ref="F19:F25">SUM(E19-C19)</f>
        <v>230</v>
      </c>
    </row>
    <row r="20" spans="1:6" ht="12.75">
      <c r="A20" s="19" t="s">
        <v>63</v>
      </c>
      <c r="B20" s="43">
        <v>126</v>
      </c>
      <c r="C20" s="43">
        <f>Absentee!B20</f>
        <v>192</v>
      </c>
      <c r="D20" s="20"/>
      <c r="E20" s="13">
        <f t="shared" si="2"/>
        <v>318</v>
      </c>
      <c r="F20" s="6">
        <f t="shared" si="3"/>
        <v>126</v>
      </c>
    </row>
    <row r="21" spans="1:6" ht="12.75">
      <c r="A21" s="19" t="s">
        <v>64</v>
      </c>
      <c r="B21" s="43">
        <v>6</v>
      </c>
      <c r="C21" s="43">
        <f>Absentee!B21</f>
        <v>4</v>
      </c>
      <c r="D21" s="20"/>
      <c r="E21" s="13">
        <f t="shared" si="2"/>
        <v>10</v>
      </c>
      <c r="F21" s="6">
        <f t="shared" si="3"/>
        <v>6</v>
      </c>
    </row>
    <row r="22" spans="1:6" ht="12.75">
      <c r="A22" s="19" t="s">
        <v>65</v>
      </c>
      <c r="B22" s="43">
        <v>2</v>
      </c>
      <c r="C22" s="43">
        <f>Absentee!B22</f>
        <v>1</v>
      </c>
      <c r="D22" s="20"/>
      <c r="E22" s="13">
        <f t="shared" si="2"/>
        <v>3</v>
      </c>
      <c r="F22" s="6">
        <f t="shared" si="3"/>
        <v>2</v>
      </c>
    </row>
    <row r="23" spans="1:6" ht="12.75">
      <c r="A23" s="19" t="s">
        <v>48</v>
      </c>
      <c r="B23" s="43">
        <v>0</v>
      </c>
      <c r="C23" s="43">
        <f>Absentee!B23</f>
        <v>0</v>
      </c>
      <c r="D23" s="20"/>
      <c r="E23" s="13">
        <f t="shared" si="2"/>
        <v>0</v>
      </c>
      <c r="F23" s="6">
        <f t="shared" si="3"/>
        <v>0</v>
      </c>
    </row>
    <row r="24" spans="1:6" ht="12.75">
      <c r="A24" s="19" t="s">
        <v>45</v>
      </c>
      <c r="B24" s="43">
        <v>0</v>
      </c>
      <c r="C24" s="43">
        <f>Absentee!B24</f>
        <v>2</v>
      </c>
      <c r="D24" s="20"/>
      <c r="E24" s="13">
        <f t="shared" si="2"/>
        <v>2</v>
      </c>
      <c r="F24" s="6">
        <f t="shared" si="3"/>
        <v>0</v>
      </c>
    </row>
    <row r="25" spans="1:6" ht="12.75">
      <c r="A25" s="19" t="s">
        <v>46</v>
      </c>
      <c r="B25" s="45">
        <v>0</v>
      </c>
      <c r="C25" s="45">
        <f>Absentee!B25</f>
        <v>1</v>
      </c>
      <c r="D25" s="134"/>
      <c r="E25" s="18">
        <f t="shared" si="2"/>
        <v>1</v>
      </c>
      <c r="F25" s="6">
        <f t="shared" si="3"/>
        <v>0</v>
      </c>
    </row>
    <row r="26" spans="1:6" ht="12.75">
      <c r="A26" s="35"/>
      <c r="B26" s="151"/>
      <c r="C26" s="152"/>
      <c r="D26" s="152"/>
      <c r="E26" s="155"/>
      <c r="F26" s="29"/>
    </row>
    <row r="27" spans="1:5" ht="12.75">
      <c r="A27" s="55" t="s">
        <v>88</v>
      </c>
      <c r="B27" s="158"/>
      <c r="C27" s="159"/>
      <c r="D27" s="159"/>
      <c r="E27" s="154"/>
    </row>
    <row r="28" spans="1:6" ht="12.75">
      <c r="A28" s="49" t="s">
        <v>66</v>
      </c>
      <c r="B28" s="51">
        <v>231</v>
      </c>
      <c r="C28" s="46">
        <f>Absentee!B28</f>
        <v>194</v>
      </c>
      <c r="D28" s="165"/>
      <c r="E28" s="123">
        <f aca="true" t="shared" si="4" ref="E28:E33">SUM(B28:D28)</f>
        <v>425</v>
      </c>
      <c r="F28" s="6">
        <f aca="true" t="shared" si="5" ref="F28:F33">SUM(E28-C28)</f>
        <v>231</v>
      </c>
    </row>
    <row r="29" spans="1:6" ht="12.75">
      <c r="A29" s="19" t="s">
        <v>67</v>
      </c>
      <c r="B29" s="43">
        <v>116</v>
      </c>
      <c r="C29" s="43">
        <f>Absentee!B29</f>
        <v>162</v>
      </c>
      <c r="D29" s="20"/>
      <c r="E29" s="13">
        <f t="shared" si="4"/>
        <v>278</v>
      </c>
      <c r="F29" s="6">
        <f t="shared" si="5"/>
        <v>116</v>
      </c>
    </row>
    <row r="30" spans="1:6" ht="12.75">
      <c r="A30" s="19" t="s">
        <v>68</v>
      </c>
      <c r="B30" s="43">
        <v>7</v>
      </c>
      <c r="C30" s="43">
        <f>Absentee!B30</f>
        <v>2</v>
      </c>
      <c r="D30" s="20"/>
      <c r="E30" s="13">
        <f t="shared" si="4"/>
        <v>9</v>
      </c>
      <c r="F30" s="6">
        <f t="shared" si="5"/>
        <v>7</v>
      </c>
    </row>
    <row r="31" spans="1:6" ht="12.75">
      <c r="A31" s="19" t="s">
        <v>48</v>
      </c>
      <c r="B31" s="43">
        <v>0</v>
      </c>
      <c r="C31" s="43">
        <f>Absentee!B31</f>
        <v>0</v>
      </c>
      <c r="D31" s="20"/>
      <c r="E31" s="13">
        <f t="shared" si="4"/>
        <v>0</v>
      </c>
      <c r="F31" s="6">
        <f t="shared" si="5"/>
        <v>0</v>
      </c>
    </row>
    <row r="32" spans="1:6" ht="12.75">
      <c r="A32" s="19" t="s">
        <v>45</v>
      </c>
      <c r="B32" s="43">
        <v>0</v>
      </c>
      <c r="C32" s="43">
        <f>Absentee!B32</f>
        <v>0</v>
      </c>
      <c r="D32" s="20"/>
      <c r="E32" s="13">
        <f t="shared" si="4"/>
        <v>0</v>
      </c>
      <c r="F32" s="6">
        <f t="shared" si="5"/>
        <v>0</v>
      </c>
    </row>
    <row r="33" spans="1:6" ht="12.75">
      <c r="A33" s="19" t="s">
        <v>46</v>
      </c>
      <c r="B33" s="45">
        <v>10</v>
      </c>
      <c r="C33" s="45">
        <f>Absentee!B33</f>
        <v>9</v>
      </c>
      <c r="D33" s="134"/>
      <c r="E33" s="18">
        <f t="shared" si="4"/>
        <v>19</v>
      </c>
      <c r="F33" s="6">
        <f t="shared" si="5"/>
        <v>10</v>
      </c>
    </row>
    <row r="34" spans="1:6" ht="12.75">
      <c r="A34" s="35"/>
      <c r="B34" s="151"/>
      <c r="C34" s="152"/>
      <c r="D34" s="152"/>
      <c r="E34" s="155"/>
      <c r="F34" s="29"/>
    </row>
    <row r="35" spans="1:5" ht="12.75">
      <c r="A35" s="55" t="s">
        <v>89</v>
      </c>
      <c r="B35" s="158"/>
      <c r="C35" s="159"/>
      <c r="D35" s="159"/>
      <c r="E35" s="154"/>
    </row>
    <row r="36" spans="1:6" ht="12.75">
      <c r="A36" s="49" t="s">
        <v>69</v>
      </c>
      <c r="B36" s="51">
        <v>206</v>
      </c>
      <c r="C36" s="46">
        <f>Absentee!B36</f>
        <v>158</v>
      </c>
      <c r="D36" s="165"/>
      <c r="E36" s="123">
        <f aca="true" t="shared" si="6" ref="E36:E41">SUM(B36:D36)</f>
        <v>364</v>
      </c>
      <c r="F36" s="6">
        <f aca="true" t="shared" si="7" ref="F36:F41">SUM(E36-C36)</f>
        <v>206</v>
      </c>
    </row>
    <row r="37" spans="1:6" ht="12.75">
      <c r="A37" s="19" t="s">
        <v>70</v>
      </c>
      <c r="B37" s="41">
        <v>137</v>
      </c>
      <c r="C37" s="43">
        <f>Absentee!B37</f>
        <v>197</v>
      </c>
      <c r="D37" s="20"/>
      <c r="E37" s="13">
        <f t="shared" si="6"/>
        <v>334</v>
      </c>
      <c r="F37" s="6">
        <f t="shared" si="7"/>
        <v>137</v>
      </c>
    </row>
    <row r="38" spans="1:6" ht="12.75">
      <c r="A38" s="19" t="s">
        <v>71</v>
      </c>
      <c r="B38" s="41">
        <v>8</v>
      </c>
      <c r="C38" s="43">
        <f>Absentee!B38</f>
        <v>6</v>
      </c>
      <c r="D38" s="20"/>
      <c r="E38" s="13">
        <f t="shared" si="6"/>
        <v>14</v>
      </c>
      <c r="F38" s="6">
        <f t="shared" si="7"/>
        <v>8</v>
      </c>
    </row>
    <row r="39" spans="1:6" ht="12.75">
      <c r="A39" s="19" t="s">
        <v>48</v>
      </c>
      <c r="B39" s="41">
        <v>0</v>
      </c>
      <c r="C39" s="43">
        <f>Absentee!B39</f>
        <v>0</v>
      </c>
      <c r="D39" s="20"/>
      <c r="E39" s="13">
        <f t="shared" si="6"/>
        <v>0</v>
      </c>
      <c r="F39" s="6">
        <f t="shared" si="7"/>
        <v>0</v>
      </c>
    </row>
    <row r="40" spans="1:6" ht="12.75">
      <c r="A40" s="19" t="s">
        <v>45</v>
      </c>
      <c r="B40" s="41">
        <v>0</v>
      </c>
      <c r="C40" s="43">
        <f>Absentee!B40</f>
        <v>0</v>
      </c>
      <c r="D40" s="20"/>
      <c r="E40" s="13">
        <f t="shared" si="6"/>
        <v>0</v>
      </c>
      <c r="F40" s="6">
        <f t="shared" si="7"/>
        <v>0</v>
      </c>
    </row>
    <row r="41" spans="1:6" ht="12.75">
      <c r="A41" s="19" t="s">
        <v>46</v>
      </c>
      <c r="B41" s="50">
        <v>13</v>
      </c>
      <c r="C41" s="45">
        <f>Absentee!B41</f>
        <v>6</v>
      </c>
      <c r="D41" s="134"/>
      <c r="E41" s="18">
        <f t="shared" si="6"/>
        <v>19</v>
      </c>
      <c r="F41" s="6">
        <f t="shared" si="7"/>
        <v>13</v>
      </c>
    </row>
    <row r="42" spans="1:6" ht="12.75">
      <c r="A42" s="35"/>
      <c r="B42" s="151"/>
      <c r="C42" s="152"/>
      <c r="D42" s="152"/>
      <c r="E42" s="155"/>
      <c r="F42" s="29"/>
    </row>
    <row r="43" spans="1:5" ht="12.75">
      <c r="A43" s="70" t="s">
        <v>90</v>
      </c>
      <c r="B43" s="158"/>
      <c r="C43" s="159"/>
      <c r="D43" s="159"/>
      <c r="E43" s="154"/>
    </row>
    <row r="44" spans="1:6" ht="12.75">
      <c r="A44" s="49" t="s">
        <v>72</v>
      </c>
      <c r="B44" s="51">
        <v>189</v>
      </c>
      <c r="C44" s="46">
        <f>Absentee!B44</f>
        <v>137</v>
      </c>
      <c r="D44" s="165"/>
      <c r="E44" s="123">
        <f aca="true" t="shared" si="8" ref="E44:E49">SUM(B44:D44)</f>
        <v>326</v>
      </c>
      <c r="F44" s="6">
        <f aca="true" t="shared" si="9" ref="F44:F49">SUM(E44-C44)</f>
        <v>189</v>
      </c>
    </row>
    <row r="45" spans="1:6" ht="12.75">
      <c r="A45" s="19" t="s">
        <v>73</v>
      </c>
      <c r="B45" s="43">
        <v>156</v>
      </c>
      <c r="C45" s="43">
        <f>Absentee!B45</f>
        <v>222</v>
      </c>
      <c r="D45" s="20"/>
      <c r="E45" s="13">
        <f t="shared" si="8"/>
        <v>378</v>
      </c>
      <c r="F45" s="6">
        <f t="shared" si="9"/>
        <v>156</v>
      </c>
    </row>
    <row r="46" spans="1:6" ht="12.75">
      <c r="A46" s="19" t="s">
        <v>74</v>
      </c>
      <c r="B46" s="43">
        <v>9</v>
      </c>
      <c r="C46" s="43">
        <f>Absentee!B46</f>
        <v>1</v>
      </c>
      <c r="D46" s="20"/>
      <c r="E46" s="13">
        <f t="shared" si="8"/>
        <v>10</v>
      </c>
      <c r="F46" s="6">
        <f t="shared" si="9"/>
        <v>9</v>
      </c>
    </row>
    <row r="47" spans="1:6" ht="12.75">
      <c r="A47" s="19" t="s">
        <v>48</v>
      </c>
      <c r="B47" s="43">
        <v>0</v>
      </c>
      <c r="C47" s="43">
        <f>Absentee!B47</f>
        <v>0</v>
      </c>
      <c r="D47" s="20"/>
      <c r="E47" s="13">
        <f t="shared" si="8"/>
        <v>0</v>
      </c>
      <c r="F47" s="6">
        <f t="shared" si="9"/>
        <v>0</v>
      </c>
    </row>
    <row r="48" spans="1:6" ht="12.75">
      <c r="A48" s="19" t="s">
        <v>45</v>
      </c>
      <c r="B48" s="43">
        <v>0</v>
      </c>
      <c r="C48" s="43">
        <f>Absentee!B48</f>
        <v>0</v>
      </c>
      <c r="D48" s="20"/>
      <c r="E48" s="13">
        <f t="shared" si="8"/>
        <v>0</v>
      </c>
      <c r="F48" s="6">
        <f t="shared" si="9"/>
        <v>0</v>
      </c>
    </row>
    <row r="49" spans="1:6" ht="12.75">
      <c r="A49" s="19" t="s">
        <v>46</v>
      </c>
      <c r="B49" s="45">
        <v>10</v>
      </c>
      <c r="C49" s="45">
        <f>Absentee!B49</f>
        <v>7</v>
      </c>
      <c r="D49" s="134"/>
      <c r="E49" s="18">
        <f t="shared" si="8"/>
        <v>17</v>
      </c>
      <c r="F49" s="6">
        <f t="shared" si="9"/>
        <v>10</v>
      </c>
    </row>
    <row r="50" spans="1:6" ht="12.75">
      <c r="A50" s="35"/>
      <c r="B50" s="151"/>
      <c r="C50" s="152"/>
      <c r="D50" s="152"/>
      <c r="E50" s="155"/>
      <c r="F50" s="29"/>
    </row>
    <row r="51" spans="1:5" ht="12.75">
      <c r="A51" s="70" t="s">
        <v>91</v>
      </c>
      <c r="B51" s="158"/>
      <c r="C51" s="159"/>
      <c r="D51" s="159"/>
      <c r="E51" s="154"/>
    </row>
    <row r="52" spans="1:6" ht="12.75">
      <c r="A52" s="49" t="s">
        <v>75</v>
      </c>
      <c r="B52" s="51">
        <v>224</v>
      </c>
      <c r="C52" s="46">
        <f>Absentee!B52</f>
        <v>171</v>
      </c>
      <c r="D52" s="165"/>
      <c r="E52" s="123">
        <f aca="true" t="shared" si="10" ref="E52:E57">SUM(B52:D52)</f>
        <v>395</v>
      </c>
      <c r="F52" s="6">
        <f aca="true" t="shared" si="11" ref="F52:F57">SUM(E52-C52)</f>
        <v>224</v>
      </c>
    </row>
    <row r="53" spans="1:6" ht="12.75">
      <c r="A53" s="19" t="s">
        <v>76</v>
      </c>
      <c r="B53" s="43">
        <v>119</v>
      </c>
      <c r="C53" s="43">
        <f>Absentee!B53</f>
        <v>180</v>
      </c>
      <c r="D53" s="20"/>
      <c r="E53" s="13">
        <f t="shared" si="10"/>
        <v>299</v>
      </c>
      <c r="F53" s="6">
        <f t="shared" si="11"/>
        <v>119</v>
      </c>
    </row>
    <row r="54" spans="1:6" ht="12.75">
      <c r="A54" s="19" t="s">
        <v>612</v>
      </c>
      <c r="B54" s="43">
        <v>10</v>
      </c>
      <c r="C54" s="43">
        <f>Absentee!B54</f>
        <v>4</v>
      </c>
      <c r="D54" s="20"/>
      <c r="E54" s="13">
        <f t="shared" si="10"/>
        <v>14</v>
      </c>
      <c r="F54" s="6">
        <f t="shared" si="11"/>
        <v>10</v>
      </c>
    </row>
    <row r="55" spans="1:6" ht="12.75">
      <c r="A55" s="19" t="s">
        <v>48</v>
      </c>
      <c r="B55" s="43">
        <v>0</v>
      </c>
      <c r="C55" s="43">
        <f>Absentee!B55</f>
        <v>0</v>
      </c>
      <c r="D55" s="20"/>
      <c r="E55" s="13">
        <f t="shared" si="10"/>
        <v>0</v>
      </c>
      <c r="F55" s="6">
        <f t="shared" si="11"/>
        <v>0</v>
      </c>
    </row>
    <row r="56" spans="1:6" ht="12.75">
      <c r="A56" s="19" t="s">
        <v>45</v>
      </c>
      <c r="B56" s="43">
        <v>0</v>
      </c>
      <c r="C56" s="43">
        <f>Absentee!B56</f>
        <v>0</v>
      </c>
      <c r="D56" s="20"/>
      <c r="E56" s="13">
        <f t="shared" si="10"/>
        <v>0</v>
      </c>
      <c r="F56" s="6">
        <f t="shared" si="11"/>
        <v>0</v>
      </c>
    </row>
    <row r="57" spans="1:6" ht="12.75">
      <c r="A57" s="19" t="s">
        <v>46</v>
      </c>
      <c r="B57" s="45">
        <v>11</v>
      </c>
      <c r="C57" s="45">
        <f>Absentee!B57</f>
        <v>12</v>
      </c>
      <c r="D57" s="134"/>
      <c r="E57" s="18">
        <f t="shared" si="10"/>
        <v>23</v>
      </c>
      <c r="F57" s="6">
        <f t="shared" si="11"/>
        <v>11</v>
      </c>
    </row>
    <row r="58" spans="1:6" ht="12.75">
      <c r="A58" s="35"/>
      <c r="B58" s="151"/>
      <c r="C58" s="152"/>
      <c r="D58" s="152"/>
      <c r="E58" s="155"/>
      <c r="F58" s="29"/>
    </row>
    <row r="59" spans="1:5" ht="12.75">
      <c r="A59" s="55" t="s">
        <v>92</v>
      </c>
      <c r="B59" s="158"/>
      <c r="C59" s="159"/>
      <c r="D59" s="159"/>
      <c r="E59" s="154"/>
    </row>
    <row r="60" spans="1:6" ht="12.75">
      <c r="A60" s="19" t="s">
        <v>78</v>
      </c>
      <c r="B60" s="46">
        <v>217</v>
      </c>
      <c r="C60" s="46">
        <f>Absentee!B60</f>
        <v>265</v>
      </c>
      <c r="D60" s="135"/>
      <c r="E60" s="123">
        <f>SUM(B60:D60)</f>
        <v>482</v>
      </c>
      <c r="F60" s="6">
        <f>SUM(E60-C60)</f>
        <v>217</v>
      </c>
    </row>
    <row r="61" spans="1:6" ht="12.75">
      <c r="A61" s="19" t="s">
        <v>79</v>
      </c>
      <c r="B61" s="43">
        <v>93</v>
      </c>
      <c r="C61" s="43">
        <f>Absentee!B61</f>
        <v>53</v>
      </c>
      <c r="D61" s="20"/>
      <c r="E61" s="13">
        <f>SUM(B61:D61)</f>
        <v>146</v>
      </c>
      <c r="F61" s="6">
        <f>SUM(E61-C61)</f>
        <v>93</v>
      </c>
    </row>
    <row r="62" spans="1:6" ht="12.75">
      <c r="A62" s="19" t="s">
        <v>48</v>
      </c>
      <c r="B62" s="43">
        <v>2</v>
      </c>
      <c r="C62" s="43">
        <f>Absentee!B62</f>
        <v>2</v>
      </c>
      <c r="D62" s="20"/>
      <c r="E62" s="13">
        <f>SUM(B62:D62)</f>
        <v>4</v>
      </c>
      <c r="F62" s="6">
        <f>SUM(E62-C62)</f>
        <v>2</v>
      </c>
    </row>
    <row r="63" spans="1:6" ht="12.75">
      <c r="A63" s="19" t="s">
        <v>45</v>
      </c>
      <c r="B63" s="43">
        <v>0</v>
      </c>
      <c r="C63" s="43">
        <f>Absentee!B63</f>
        <v>0</v>
      </c>
      <c r="D63" s="20"/>
      <c r="E63" s="13">
        <f>SUM(B63:D63)</f>
        <v>0</v>
      </c>
      <c r="F63" s="6">
        <f>SUM(E63-C63)</f>
        <v>0</v>
      </c>
    </row>
    <row r="64" spans="1:6" ht="12.75">
      <c r="A64" s="19" t="s">
        <v>46</v>
      </c>
      <c r="B64" s="45">
        <v>52</v>
      </c>
      <c r="C64" s="45">
        <f>Absentee!B64</f>
        <v>47</v>
      </c>
      <c r="D64" s="134"/>
      <c r="E64" s="18">
        <f>SUM(B64:D64)</f>
        <v>99</v>
      </c>
      <c r="F64" s="6">
        <f>SUM(E64-C64)</f>
        <v>52</v>
      </c>
    </row>
    <row r="65" spans="1:6" ht="12.75">
      <c r="A65" s="35"/>
      <c r="B65" s="151"/>
      <c r="C65" s="152"/>
      <c r="D65" s="152"/>
      <c r="E65" s="155"/>
      <c r="F65" s="29"/>
    </row>
    <row r="66" spans="1:5" ht="12.75">
      <c r="A66" s="55" t="s">
        <v>53</v>
      </c>
      <c r="B66" s="158"/>
      <c r="C66" s="159"/>
      <c r="D66" s="159"/>
      <c r="E66" s="154"/>
    </row>
    <row r="67" spans="1:6" ht="12.75">
      <c r="A67" s="19" t="s">
        <v>80</v>
      </c>
      <c r="B67" s="46">
        <v>206</v>
      </c>
      <c r="C67" s="46">
        <f>Absentee!B67</f>
        <v>145</v>
      </c>
      <c r="D67" s="135"/>
      <c r="E67" s="123">
        <f>SUM(B67:D67)</f>
        <v>351</v>
      </c>
      <c r="F67" s="6">
        <f>SUM(E67-C67)</f>
        <v>206</v>
      </c>
    </row>
    <row r="68" spans="1:6" ht="12.75">
      <c r="A68" s="19" t="s">
        <v>81</v>
      </c>
      <c r="B68" s="43">
        <v>153</v>
      </c>
      <c r="C68" s="43">
        <f>Absentee!B68</f>
        <v>218</v>
      </c>
      <c r="D68" s="20"/>
      <c r="E68" s="13">
        <f>SUM(B68:D68)</f>
        <v>371</v>
      </c>
      <c r="F68" s="6">
        <f>SUM(E68-C68)</f>
        <v>153</v>
      </c>
    </row>
    <row r="69" spans="1:6" ht="12.75">
      <c r="A69" s="19" t="s">
        <v>48</v>
      </c>
      <c r="B69" s="43">
        <v>0</v>
      </c>
      <c r="C69" s="43">
        <f>Absentee!B69</f>
        <v>1</v>
      </c>
      <c r="D69" s="20"/>
      <c r="E69" s="13">
        <f>SUM(B69:D69)</f>
        <v>1</v>
      </c>
      <c r="F69" s="6">
        <f>SUM(E69-C69)</f>
        <v>0</v>
      </c>
    </row>
    <row r="70" spans="1:6" ht="12.75">
      <c r="A70" s="19" t="s">
        <v>45</v>
      </c>
      <c r="B70" s="43">
        <v>0</v>
      </c>
      <c r="C70" s="43">
        <f>Absentee!B70</f>
        <v>0</v>
      </c>
      <c r="D70" s="20"/>
      <c r="E70" s="13">
        <f>SUM(B70:D70)</f>
        <v>0</v>
      </c>
      <c r="F70" s="6">
        <f>SUM(E70-C70)</f>
        <v>0</v>
      </c>
    </row>
    <row r="71" spans="1:6" ht="12.75">
      <c r="A71" s="19" t="s">
        <v>46</v>
      </c>
      <c r="B71" s="45">
        <v>5</v>
      </c>
      <c r="C71" s="45">
        <f>Absentee!B71</f>
        <v>3</v>
      </c>
      <c r="D71" s="134"/>
      <c r="E71" s="18">
        <f>SUM(B71:D71)</f>
        <v>8</v>
      </c>
      <c r="F71" s="6">
        <f>SUM(E71-C71)</f>
        <v>5</v>
      </c>
    </row>
    <row r="72" spans="1:6" ht="12.75">
      <c r="A72" s="35"/>
      <c r="B72" s="151"/>
      <c r="C72" s="152"/>
      <c r="D72" s="152"/>
      <c r="E72" s="155"/>
      <c r="F72" s="29"/>
    </row>
    <row r="73" spans="1:6" ht="15.75">
      <c r="A73" s="38" t="s">
        <v>51</v>
      </c>
      <c r="B73" s="156"/>
      <c r="C73" s="157"/>
      <c r="D73" s="157"/>
      <c r="E73" s="153"/>
      <c r="F73" s="29"/>
    </row>
    <row r="74" spans="1:5" ht="12.75">
      <c r="A74" s="55" t="s">
        <v>82</v>
      </c>
      <c r="B74" s="158"/>
      <c r="C74" s="159"/>
      <c r="D74" s="159"/>
      <c r="E74" s="154"/>
    </row>
    <row r="75" spans="1:6" ht="12.75">
      <c r="A75" s="19" t="s">
        <v>83</v>
      </c>
      <c r="B75" s="46">
        <v>177</v>
      </c>
      <c r="C75" s="46">
        <f>Absentee!B75</f>
        <v>136</v>
      </c>
      <c r="D75" s="135"/>
      <c r="E75" s="123">
        <f aca="true" t="shared" si="12" ref="E75:E80">SUM(B75:D75)</f>
        <v>313</v>
      </c>
      <c r="F75" s="6">
        <f aca="true" t="shared" si="13" ref="F75:F80">SUM(E75-C75)</f>
        <v>177</v>
      </c>
    </row>
    <row r="76" spans="1:6" ht="12.75">
      <c r="A76" s="19" t="s">
        <v>84</v>
      </c>
      <c r="B76" s="43">
        <v>170</v>
      </c>
      <c r="C76" s="43">
        <f>Absentee!B76</f>
        <v>207</v>
      </c>
      <c r="D76" s="20"/>
      <c r="E76" s="13">
        <f t="shared" si="12"/>
        <v>377</v>
      </c>
      <c r="F76" s="6">
        <f t="shared" si="13"/>
        <v>170</v>
      </c>
    </row>
    <row r="77" spans="1:6" ht="12.75">
      <c r="A77" s="19" t="s">
        <v>85</v>
      </c>
      <c r="B77" s="43">
        <v>12</v>
      </c>
      <c r="C77" s="43">
        <f>Absentee!B77</f>
        <v>12</v>
      </c>
      <c r="D77" s="20"/>
      <c r="E77" s="13">
        <f t="shared" si="12"/>
        <v>24</v>
      </c>
      <c r="F77" s="6">
        <f t="shared" si="13"/>
        <v>12</v>
      </c>
    </row>
    <row r="78" spans="1:6" ht="12.75">
      <c r="A78" s="19" t="s">
        <v>48</v>
      </c>
      <c r="B78" s="43">
        <v>0</v>
      </c>
      <c r="C78" s="43">
        <f>Absentee!B78</f>
        <v>0</v>
      </c>
      <c r="D78" s="20"/>
      <c r="E78" s="13">
        <f t="shared" si="12"/>
        <v>0</v>
      </c>
      <c r="F78" s="6">
        <f t="shared" si="13"/>
        <v>0</v>
      </c>
    </row>
    <row r="79" spans="1:6" ht="12.75">
      <c r="A79" s="19" t="s">
        <v>45</v>
      </c>
      <c r="B79" s="43">
        <v>0</v>
      </c>
      <c r="C79" s="43">
        <f>Absentee!B79</f>
        <v>0</v>
      </c>
      <c r="D79" s="20"/>
      <c r="E79" s="13">
        <f t="shared" si="12"/>
        <v>0</v>
      </c>
      <c r="F79" s="6">
        <f t="shared" si="13"/>
        <v>0</v>
      </c>
    </row>
    <row r="80" spans="1:6" ht="12.75">
      <c r="A80" s="19" t="s">
        <v>46</v>
      </c>
      <c r="B80" s="45">
        <v>5</v>
      </c>
      <c r="C80" s="45">
        <f>Absentee!B80</f>
        <v>12</v>
      </c>
      <c r="D80" s="134"/>
      <c r="E80" s="18">
        <f t="shared" si="12"/>
        <v>17</v>
      </c>
      <c r="F80" s="6">
        <f t="shared" si="13"/>
        <v>5</v>
      </c>
    </row>
    <row r="81" spans="1:6" ht="12.75">
      <c r="A81" s="35"/>
      <c r="B81" s="151"/>
      <c r="C81" s="152"/>
      <c r="D81" s="152"/>
      <c r="E81" s="155"/>
      <c r="F81" s="29"/>
    </row>
    <row r="82" spans="1:5" ht="12.75">
      <c r="A82" s="55" t="s">
        <v>86</v>
      </c>
      <c r="B82" s="158"/>
      <c r="C82" s="159"/>
      <c r="D82" s="159"/>
      <c r="E82" s="154"/>
    </row>
    <row r="83" spans="1:6" ht="12.75">
      <c r="A83" s="19" t="s">
        <v>93</v>
      </c>
      <c r="B83" s="46">
        <v>315</v>
      </c>
      <c r="C83" s="46">
        <f>Absentee!B83</f>
        <v>285</v>
      </c>
      <c r="D83" s="135"/>
      <c r="E83" s="166">
        <f>SUM(B83:D83)</f>
        <v>600</v>
      </c>
      <c r="F83" s="6">
        <f>SUM(E83-C83)</f>
        <v>315</v>
      </c>
    </row>
    <row r="84" spans="1:6" ht="12.75">
      <c r="A84" s="19" t="s">
        <v>48</v>
      </c>
      <c r="B84" s="43">
        <v>3</v>
      </c>
      <c r="C84" s="43">
        <f>Absentee!B84</f>
        <v>1</v>
      </c>
      <c r="D84" s="20"/>
      <c r="E84" s="13">
        <f>SUM(B84:D84)</f>
        <v>4</v>
      </c>
      <c r="F84" s="6">
        <f>SUM(E84-C84)</f>
        <v>3</v>
      </c>
    </row>
    <row r="85" spans="1:6" ht="12.75">
      <c r="A85" s="19" t="s">
        <v>45</v>
      </c>
      <c r="B85" s="43">
        <v>0</v>
      </c>
      <c r="C85" s="43">
        <f>Absentee!B85</f>
        <v>0</v>
      </c>
      <c r="D85" s="20"/>
      <c r="E85" s="13">
        <f>SUM(B85:D85)</f>
        <v>0</v>
      </c>
      <c r="F85" s="6">
        <f>SUM(E85-C85)</f>
        <v>0</v>
      </c>
    </row>
    <row r="86" spans="1:6" ht="12.75">
      <c r="A86" s="19" t="s">
        <v>46</v>
      </c>
      <c r="B86" s="45">
        <v>46</v>
      </c>
      <c r="C86" s="45">
        <f>Absentee!B86</f>
        <v>81</v>
      </c>
      <c r="D86" s="134"/>
      <c r="E86" s="18">
        <f>SUM(B86:D86)</f>
        <v>127</v>
      </c>
      <c r="F86" s="6">
        <f>SUM(E86-C86)</f>
        <v>46</v>
      </c>
    </row>
    <row r="87" spans="1:6" ht="12.75">
      <c r="A87" s="35"/>
      <c r="B87" s="151"/>
      <c r="C87" s="152"/>
      <c r="D87" s="152"/>
      <c r="E87" s="155"/>
      <c r="F87" s="29"/>
    </row>
    <row r="88" spans="1:5" ht="12.75">
      <c r="A88" s="55" t="s">
        <v>94</v>
      </c>
      <c r="B88" s="158"/>
      <c r="C88" s="159"/>
      <c r="D88" s="159"/>
      <c r="E88" s="154"/>
    </row>
    <row r="89" spans="1:6" ht="12.75">
      <c r="A89" s="19" t="s">
        <v>95</v>
      </c>
      <c r="B89" s="46">
        <v>316</v>
      </c>
      <c r="C89" s="46">
        <f>Absentee!B89</f>
        <v>283</v>
      </c>
      <c r="D89" s="135"/>
      <c r="E89" s="123">
        <f>SUM(B89:D89)</f>
        <v>599</v>
      </c>
      <c r="F89" s="6">
        <f>SUM(E89-C89)</f>
        <v>316</v>
      </c>
    </row>
    <row r="90" spans="1:6" ht="12.75">
      <c r="A90" s="19" t="s">
        <v>48</v>
      </c>
      <c r="B90" s="43">
        <v>2</v>
      </c>
      <c r="C90" s="43">
        <f>Absentee!B90</f>
        <v>1</v>
      </c>
      <c r="D90" s="20"/>
      <c r="E90" s="13">
        <f>SUM(B90:D90)</f>
        <v>3</v>
      </c>
      <c r="F90" s="6">
        <f>SUM(E90-C90)</f>
        <v>2</v>
      </c>
    </row>
    <row r="91" spans="1:6" ht="12.75">
      <c r="A91" s="19" t="s">
        <v>45</v>
      </c>
      <c r="B91" s="43">
        <v>0</v>
      </c>
      <c r="C91" s="43">
        <f>Absentee!B91</f>
        <v>0</v>
      </c>
      <c r="D91" s="20"/>
      <c r="E91" s="13">
        <f>SUM(B91:D91)</f>
        <v>0</v>
      </c>
      <c r="F91" s="6">
        <f>SUM(E91-C91)</f>
        <v>0</v>
      </c>
    </row>
    <row r="92" spans="1:6" ht="12.75">
      <c r="A92" s="19" t="s">
        <v>46</v>
      </c>
      <c r="B92" s="45">
        <v>46</v>
      </c>
      <c r="C92" s="45">
        <f>Absentee!B92</f>
        <v>83</v>
      </c>
      <c r="D92" s="134"/>
      <c r="E92" s="18">
        <f>SUM(B92:D92)</f>
        <v>129</v>
      </c>
      <c r="F92" s="6">
        <f>SUM(E92-C92)</f>
        <v>46</v>
      </c>
    </row>
    <row r="93" spans="1:6" ht="12.75">
      <c r="A93" s="35"/>
      <c r="B93" s="151"/>
      <c r="C93" s="152"/>
      <c r="D93" s="152"/>
      <c r="E93" s="155"/>
      <c r="F93" s="29"/>
    </row>
    <row r="94" spans="1:5" ht="12.75">
      <c r="A94" s="55" t="s">
        <v>96</v>
      </c>
      <c r="B94" s="158"/>
      <c r="C94" s="159"/>
      <c r="D94" s="159"/>
      <c r="E94" s="154"/>
    </row>
    <row r="95" spans="1:6" ht="12.75">
      <c r="A95" s="19" t="s">
        <v>97</v>
      </c>
      <c r="B95" s="46">
        <v>307</v>
      </c>
      <c r="C95" s="46">
        <f>Absentee!B95</f>
        <v>276</v>
      </c>
      <c r="D95" s="135"/>
      <c r="E95" s="123">
        <f>SUM(B95:D95)</f>
        <v>583</v>
      </c>
      <c r="F95" s="6">
        <f>SUM(E95-C95)</f>
        <v>307</v>
      </c>
    </row>
    <row r="96" spans="1:6" ht="12.75">
      <c r="A96" s="19" t="s">
        <v>48</v>
      </c>
      <c r="B96" s="43">
        <v>2</v>
      </c>
      <c r="C96" s="43">
        <f>Absentee!B96</f>
        <v>3</v>
      </c>
      <c r="D96" s="20"/>
      <c r="E96" s="13">
        <f>SUM(B96:D96)</f>
        <v>5</v>
      </c>
      <c r="F96" s="6">
        <f>SUM(E96-C96)</f>
        <v>2</v>
      </c>
    </row>
    <row r="97" spans="1:6" ht="12.75">
      <c r="A97" s="19" t="s">
        <v>45</v>
      </c>
      <c r="B97" s="43">
        <v>0</v>
      </c>
      <c r="C97" s="43">
        <f>Absentee!B97</f>
        <v>0</v>
      </c>
      <c r="D97" s="20"/>
      <c r="E97" s="13">
        <f>SUM(B97:D97)</f>
        <v>0</v>
      </c>
      <c r="F97" s="6">
        <f>SUM(E97-C97)</f>
        <v>0</v>
      </c>
    </row>
    <row r="98" spans="1:6" ht="12.75">
      <c r="A98" s="19" t="s">
        <v>46</v>
      </c>
      <c r="B98" s="45">
        <v>55</v>
      </c>
      <c r="C98" s="45">
        <f>Absentee!B98</f>
        <v>88</v>
      </c>
      <c r="D98" s="134"/>
      <c r="E98" s="18">
        <f>SUM(B98:D98)</f>
        <v>143</v>
      </c>
      <c r="F98" s="6">
        <f>SUM(E98-C98)</f>
        <v>55</v>
      </c>
    </row>
    <row r="99" spans="1:6" ht="12.75">
      <c r="A99" s="35"/>
      <c r="B99" s="151"/>
      <c r="C99" s="152"/>
      <c r="D99" s="152"/>
      <c r="E99" s="155"/>
      <c r="F99" s="29"/>
    </row>
    <row r="100" spans="1:5" ht="12.75">
      <c r="A100" s="70" t="s">
        <v>143</v>
      </c>
      <c r="B100" s="158"/>
      <c r="C100" s="159"/>
      <c r="D100" s="159"/>
      <c r="E100" s="154"/>
    </row>
    <row r="101" spans="1:6" ht="12.75">
      <c r="A101" s="19" t="s">
        <v>144</v>
      </c>
      <c r="B101" s="46">
        <v>194</v>
      </c>
      <c r="C101" s="46">
        <f>Absentee!B284</f>
        <v>176</v>
      </c>
      <c r="D101" s="135"/>
      <c r="E101" s="123">
        <f>SUM(B101:D101)</f>
        <v>370</v>
      </c>
      <c r="F101" s="6">
        <f>SUM(E101-C101)</f>
        <v>194</v>
      </c>
    </row>
    <row r="102" spans="1:6" ht="12.75">
      <c r="A102" s="19" t="s">
        <v>111</v>
      </c>
      <c r="B102" s="43">
        <v>202</v>
      </c>
      <c r="C102" s="43">
        <f>Absentee!B285</f>
        <v>195</v>
      </c>
      <c r="D102" s="20"/>
      <c r="E102" s="13">
        <f>SUM(B102:D102)</f>
        <v>397</v>
      </c>
      <c r="F102" s="6">
        <f>SUM(E102-C102)</f>
        <v>202</v>
      </c>
    </row>
    <row r="103" spans="1:6" ht="12.75">
      <c r="A103" s="19" t="s">
        <v>48</v>
      </c>
      <c r="B103" s="43">
        <v>1</v>
      </c>
      <c r="C103" s="43">
        <f>Absentee!B286</f>
        <v>2</v>
      </c>
      <c r="D103" s="20"/>
      <c r="E103" s="13">
        <f>SUM(B103:D103)</f>
        <v>3</v>
      </c>
      <c r="F103" s="6">
        <f>SUM(E103-C103)</f>
        <v>1</v>
      </c>
    </row>
    <row r="104" spans="1:6" ht="12.75">
      <c r="A104" s="19" t="s">
        <v>45</v>
      </c>
      <c r="B104" s="43">
        <v>0</v>
      </c>
      <c r="C104" s="43">
        <f>Absentee!B287</f>
        <v>0</v>
      </c>
      <c r="D104" s="20"/>
      <c r="E104" s="13">
        <f>SUM(B104:D104)</f>
        <v>0</v>
      </c>
      <c r="F104" s="6">
        <f>SUM(E104-C104)</f>
        <v>0</v>
      </c>
    </row>
    <row r="105" spans="1:6" ht="12.75">
      <c r="A105" s="19" t="s">
        <v>46</v>
      </c>
      <c r="B105" s="45">
        <v>331</v>
      </c>
      <c r="C105" s="45">
        <f>Absentee!B288</f>
        <v>361</v>
      </c>
      <c r="D105" s="134"/>
      <c r="E105" s="18">
        <f>SUM(B105:D105)</f>
        <v>692</v>
      </c>
      <c r="F105" s="6">
        <f>SUM(E105-C105)</f>
        <v>331</v>
      </c>
    </row>
    <row r="106" spans="1:6" ht="12.75">
      <c r="A106" s="35"/>
      <c r="B106" s="151"/>
      <c r="C106" s="152"/>
      <c r="D106" s="152"/>
      <c r="E106" s="155"/>
      <c r="F106" s="29"/>
    </row>
    <row r="107" spans="1:5" ht="12.75">
      <c r="A107" s="70" t="s">
        <v>152</v>
      </c>
      <c r="B107" s="158"/>
      <c r="C107" s="159"/>
      <c r="D107" s="159"/>
      <c r="E107" s="154"/>
    </row>
    <row r="108" spans="1:6" ht="12.75">
      <c r="A108" s="19" t="s">
        <v>153</v>
      </c>
      <c r="B108" s="46">
        <v>280</v>
      </c>
      <c r="C108" s="46">
        <f>Absentee!B291</f>
        <v>241</v>
      </c>
      <c r="D108" s="135"/>
      <c r="E108" s="123">
        <f>SUM(B108:D108)</f>
        <v>521</v>
      </c>
      <c r="F108" s="6">
        <f>SUM(E108-C108)</f>
        <v>280</v>
      </c>
    </row>
    <row r="109" spans="1:6" ht="12.75">
      <c r="A109" s="19" t="s">
        <v>48</v>
      </c>
      <c r="B109" s="43">
        <v>1</v>
      </c>
      <c r="C109" s="43">
        <f>Absentee!B292</f>
        <v>0</v>
      </c>
      <c r="D109" s="20"/>
      <c r="E109" s="13">
        <f>SUM(B109:D109)</f>
        <v>1</v>
      </c>
      <c r="F109" s="6">
        <f>SUM(E109-C109)</f>
        <v>1</v>
      </c>
    </row>
    <row r="110" spans="1:6" ht="12.75">
      <c r="A110" s="19" t="s">
        <v>45</v>
      </c>
      <c r="B110" s="43">
        <v>0</v>
      </c>
      <c r="C110" s="43">
        <f>Absentee!B293</f>
        <v>0</v>
      </c>
      <c r="D110" s="20"/>
      <c r="E110" s="13">
        <f>SUM(B110:D110)</f>
        <v>0</v>
      </c>
      <c r="F110" s="6">
        <f>SUM(E110-C110)</f>
        <v>0</v>
      </c>
    </row>
    <row r="111" spans="1:6" ht="12.75">
      <c r="A111" s="19" t="s">
        <v>46</v>
      </c>
      <c r="B111" s="45">
        <v>83</v>
      </c>
      <c r="C111" s="45">
        <f>Absentee!B294</f>
        <v>126</v>
      </c>
      <c r="D111" s="134"/>
      <c r="E111" s="18">
        <f>SUM(B111:D111)</f>
        <v>209</v>
      </c>
      <c r="F111" s="6">
        <f>SUM(E111-C111)</f>
        <v>83</v>
      </c>
    </row>
    <row r="112" spans="1:6" ht="12.75">
      <c r="A112" s="35"/>
      <c r="B112" s="151"/>
      <c r="C112" s="152"/>
      <c r="D112" s="152"/>
      <c r="E112" s="155"/>
      <c r="F112" s="29"/>
    </row>
    <row r="113" spans="1:5" ht="12.75">
      <c r="A113" s="70" t="s">
        <v>145</v>
      </c>
      <c r="B113" s="158"/>
      <c r="C113" s="159"/>
      <c r="D113" s="159"/>
      <c r="E113" s="154"/>
    </row>
    <row r="114" spans="1:6" ht="12.75">
      <c r="A114" s="19" t="s">
        <v>146</v>
      </c>
      <c r="B114" s="46">
        <v>146</v>
      </c>
      <c r="C114" s="46">
        <f>Absentee!B297</f>
        <v>159</v>
      </c>
      <c r="D114" s="135"/>
      <c r="E114" s="123">
        <f aca="true" t="shared" si="14" ref="E114:E123">SUM(B114:D114)</f>
        <v>305</v>
      </c>
      <c r="F114" s="6">
        <f aca="true" t="shared" si="15" ref="F114:F123">SUM(E114-C114)</f>
        <v>146</v>
      </c>
    </row>
    <row r="115" spans="1:6" ht="12.75">
      <c r="A115" s="19" t="s">
        <v>147</v>
      </c>
      <c r="B115" s="43">
        <v>170</v>
      </c>
      <c r="C115" s="43">
        <f>Absentee!B298</f>
        <v>153</v>
      </c>
      <c r="D115" s="20"/>
      <c r="E115" s="13">
        <f t="shared" si="14"/>
        <v>323</v>
      </c>
      <c r="F115" s="6">
        <f>SUM(E115-C115)</f>
        <v>170</v>
      </c>
    </row>
    <row r="116" spans="1:6" ht="12.75">
      <c r="A116" s="19" t="s">
        <v>148</v>
      </c>
      <c r="B116" s="43">
        <v>140</v>
      </c>
      <c r="C116" s="43">
        <f>Absentee!B299</f>
        <v>142</v>
      </c>
      <c r="D116" s="20"/>
      <c r="E116" s="13">
        <f t="shared" si="14"/>
        <v>282</v>
      </c>
      <c r="F116" s="6">
        <f>SUM(E116-C116)</f>
        <v>140</v>
      </c>
    </row>
    <row r="117" spans="1:6" ht="12.75">
      <c r="A117" s="19" t="s">
        <v>149</v>
      </c>
      <c r="B117" s="43">
        <v>161</v>
      </c>
      <c r="C117" s="43">
        <f>Absentee!B300</f>
        <v>157</v>
      </c>
      <c r="D117" s="20"/>
      <c r="E117" s="13">
        <f t="shared" si="14"/>
        <v>318</v>
      </c>
      <c r="F117" s="6">
        <f t="shared" si="15"/>
        <v>161</v>
      </c>
    </row>
    <row r="118" spans="1:6" ht="12.75">
      <c r="A118" s="19" t="s">
        <v>54</v>
      </c>
      <c r="B118" s="43">
        <v>90</v>
      </c>
      <c r="C118" s="43">
        <f>Absentee!B301</f>
        <v>98</v>
      </c>
      <c r="D118" s="20"/>
      <c r="E118" s="13">
        <f t="shared" si="14"/>
        <v>188</v>
      </c>
      <c r="F118" s="6">
        <f t="shared" si="15"/>
        <v>90</v>
      </c>
    </row>
    <row r="119" spans="1:6" ht="12.75">
      <c r="A119" s="19" t="s">
        <v>150</v>
      </c>
      <c r="B119" s="43">
        <v>162</v>
      </c>
      <c r="C119" s="43">
        <f>Absentee!B302</f>
        <v>150</v>
      </c>
      <c r="D119" s="20"/>
      <c r="E119" s="13">
        <f t="shared" si="14"/>
        <v>312</v>
      </c>
      <c r="F119" s="6">
        <f t="shared" si="15"/>
        <v>162</v>
      </c>
    </row>
    <row r="120" spans="1:6" ht="12.75">
      <c r="A120" s="19" t="s">
        <v>151</v>
      </c>
      <c r="B120" s="43">
        <v>218</v>
      </c>
      <c r="C120" s="43">
        <f>Absentee!B303</f>
        <v>225</v>
      </c>
      <c r="D120" s="20"/>
      <c r="E120" s="13">
        <f t="shared" si="14"/>
        <v>443</v>
      </c>
      <c r="F120" s="6">
        <f t="shared" si="15"/>
        <v>218</v>
      </c>
    </row>
    <row r="121" spans="1:6" ht="12.75">
      <c r="A121" s="19" t="s">
        <v>48</v>
      </c>
      <c r="B121" s="43">
        <v>1</v>
      </c>
      <c r="C121" s="43">
        <f>Absentee!B304</f>
        <v>2</v>
      </c>
      <c r="D121" s="20"/>
      <c r="E121" s="13">
        <f t="shared" si="14"/>
        <v>3</v>
      </c>
      <c r="F121" s="6">
        <f t="shared" si="15"/>
        <v>1</v>
      </c>
    </row>
    <row r="122" spans="1:6" ht="12.75">
      <c r="A122" s="19" t="s">
        <v>45</v>
      </c>
      <c r="B122" s="43">
        <v>0</v>
      </c>
      <c r="C122" s="43">
        <f>Absentee!B305</f>
        <v>0</v>
      </c>
      <c r="D122" s="20"/>
      <c r="E122" s="13">
        <f t="shared" si="14"/>
        <v>0</v>
      </c>
      <c r="F122" s="6">
        <f t="shared" si="15"/>
        <v>0</v>
      </c>
    </row>
    <row r="123" spans="1:6" ht="12.75">
      <c r="A123" s="19" t="s">
        <v>46</v>
      </c>
      <c r="B123" s="45">
        <v>732</v>
      </c>
      <c r="C123" s="45">
        <f>Absentee!B306</f>
        <v>749</v>
      </c>
      <c r="D123" s="134"/>
      <c r="E123" s="18">
        <f t="shared" si="14"/>
        <v>1481</v>
      </c>
      <c r="F123" s="6">
        <f t="shared" si="15"/>
        <v>732</v>
      </c>
    </row>
    <row r="124" spans="1:6" ht="12.75">
      <c r="A124" s="35"/>
      <c r="B124" s="151"/>
      <c r="C124" s="152"/>
      <c r="D124" s="152"/>
      <c r="E124" s="155"/>
      <c r="F124" s="29"/>
    </row>
    <row r="125" spans="1:5" ht="12.75">
      <c r="A125" s="127" t="s">
        <v>56</v>
      </c>
      <c r="B125" s="158"/>
      <c r="C125" s="159"/>
      <c r="D125" s="159"/>
      <c r="E125" s="154"/>
    </row>
    <row r="126" spans="1:6" ht="12.75">
      <c r="A126" s="19" t="s">
        <v>154</v>
      </c>
      <c r="B126" s="51">
        <v>192</v>
      </c>
      <c r="C126" s="46">
        <f>Absentee!B309</f>
        <v>193</v>
      </c>
      <c r="D126" s="135"/>
      <c r="E126" s="123">
        <f>SUM(B126:D126)</f>
        <v>385</v>
      </c>
      <c r="F126" s="6">
        <f aca="true" t="shared" si="16" ref="F126:F139">SUM(E126-C126)</f>
        <v>192</v>
      </c>
    </row>
    <row r="127" spans="1:6" ht="12.75">
      <c r="A127" s="21" t="s">
        <v>55</v>
      </c>
      <c r="B127" s="43">
        <v>78</v>
      </c>
      <c r="C127" s="43">
        <f>Absentee!B310</f>
        <v>48</v>
      </c>
      <c r="D127" s="20"/>
      <c r="E127" s="13">
        <f>SUM(B127:D127)</f>
        <v>126</v>
      </c>
      <c r="F127" s="6">
        <f t="shared" si="16"/>
        <v>78</v>
      </c>
    </row>
    <row r="128" spans="1:6" ht="12.75">
      <c r="A128" s="21" t="s">
        <v>45</v>
      </c>
      <c r="B128" s="43">
        <v>0</v>
      </c>
      <c r="C128" s="43">
        <f>Absentee!B311</f>
        <v>0</v>
      </c>
      <c r="D128" s="20"/>
      <c r="E128" s="13">
        <f>SUM(B128:D128)</f>
        <v>0</v>
      </c>
      <c r="F128" s="6">
        <f t="shared" si="16"/>
        <v>0</v>
      </c>
    </row>
    <row r="129" spans="1:6" ht="12.75">
      <c r="A129" s="21" t="s">
        <v>46</v>
      </c>
      <c r="B129" s="45">
        <v>94</v>
      </c>
      <c r="C129" s="45">
        <f>Absentee!B312</f>
        <v>126</v>
      </c>
      <c r="D129" s="134"/>
      <c r="E129" s="18">
        <f>SUM(B129:D129)</f>
        <v>220</v>
      </c>
      <c r="F129" s="6">
        <f t="shared" si="16"/>
        <v>94</v>
      </c>
    </row>
    <row r="130" spans="1:5" ht="12.75">
      <c r="A130" s="74"/>
      <c r="B130" s="130"/>
      <c r="C130" s="160">
        <f>Absentee!B313</f>
        <v>0</v>
      </c>
      <c r="D130" s="160"/>
      <c r="E130" s="161"/>
    </row>
    <row r="131" spans="1:6" ht="12.75">
      <c r="A131" s="19" t="s">
        <v>155</v>
      </c>
      <c r="B131" s="51">
        <v>186</v>
      </c>
      <c r="C131" s="46">
        <f>Absentee!B314</f>
        <v>192</v>
      </c>
      <c r="D131" s="135"/>
      <c r="E131" s="123">
        <f>SUM(B131:D131)</f>
        <v>378</v>
      </c>
      <c r="F131" s="6">
        <f t="shared" si="16"/>
        <v>186</v>
      </c>
    </row>
    <row r="132" spans="1:6" ht="12.75">
      <c r="A132" s="21" t="s">
        <v>55</v>
      </c>
      <c r="B132" s="43">
        <v>78</v>
      </c>
      <c r="C132" s="43">
        <f>Absentee!B315</f>
        <v>44</v>
      </c>
      <c r="D132" s="20"/>
      <c r="E132" s="13">
        <f>SUM(B132:D132)</f>
        <v>122</v>
      </c>
      <c r="F132" s="6">
        <f t="shared" si="16"/>
        <v>78</v>
      </c>
    </row>
    <row r="133" spans="1:6" ht="12.75">
      <c r="A133" s="21" t="s">
        <v>45</v>
      </c>
      <c r="B133" s="43">
        <v>0</v>
      </c>
      <c r="C133" s="43">
        <f>Absentee!B316</f>
        <v>0</v>
      </c>
      <c r="D133" s="20"/>
      <c r="E133" s="13">
        <f>SUM(B133:D133)</f>
        <v>0</v>
      </c>
      <c r="F133" s="6">
        <f t="shared" si="16"/>
        <v>0</v>
      </c>
    </row>
    <row r="134" spans="1:6" ht="12.75">
      <c r="A134" s="21" t="s">
        <v>46</v>
      </c>
      <c r="B134" s="45">
        <v>100</v>
      </c>
      <c r="C134" s="45">
        <f>Absentee!B317</f>
        <v>131</v>
      </c>
      <c r="D134" s="134"/>
      <c r="E134" s="18">
        <f>SUM(B134:D134)</f>
        <v>231</v>
      </c>
      <c r="F134" s="6">
        <f t="shared" si="16"/>
        <v>100</v>
      </c>
    </row>
    <row r="135" spans="1:5" ht="12.75">
      <c r="A135" s="74"/>
      <c r="B135" s="130"/>
      <c r="C135" s="160"/>
      <c r="D135" s="160"/>
      <c r="E135" s="161"/>
    </row>
    <row r="136" spans="1:6" ht="12.75">
      <c r="A136" s="19" t="s">
        <v>156</v>
      </c>
      <c r="B136" s="51">
        <v>162</v>
      </c>
      <c r="C136" s="46">
        <f>Absentee!B319</f>
        <v>166</v>
      </c>
      <c r="D136" s="135"/>
      <c r="E136" s="123">
        <f>SUM(B136:D136)</f>
        <v>328</v>
      </c>
      <c r="F136" s="6">
        <f t="shared" si="16"/>
        <v>162</v>
      </c>
    </row>
    <row r="137" spans="1:6" ht="12.75">
      <c r="A137" s="21" t="s">
        <v>55</v>
      </c>
      <c r="B137" s="43">
        <v>101</v>
      </c>
      <c r="C137" s="43">
        <f>Absentee!B320</f>
        <v>66</v>
      </c>
      <c r="D137" s="20"/>
      <c r="E137" s="13">
        <f>SUM(B137:D137)</f>
        <v>167</v>
      </c>
      <c r="F137" s="6">
        <f t="shared" si="16"/>
        <v>101</v>
      </c>
    </row>
    <row r="138" spans="1:6" ht="12.75">
      <c r="A138" s="21" t="s">
        <v>45</v>
      </c>
      <c r="B138" s="43">
        <v>0</v>
      </c>
      <c r="C138" s="43">
        <f>Absentee!B321</f>
        <v>0</v>
      </c>
      <c r="D138" s="20"/>
      <c r="E138" s="13">
        <f>SUM(B138:D138)</f>
        <v>0</v>
      </c>
      <c r="F138" s="6">
        <f t="shared" si="16"/>
        <v>0</v>
      </c>
    </row>
    <row r="139" spans="1:6" ht="12.75">
      <c r="A139" s="21" t="s">
        <v>46</v>
      </c>
      <c r="B139" s="45">
        <v>101</v>
      </c>
      <c r="C139" s="45">
        <f>Absentee!B322</f>
        <v>135</v>
      </c>
      <c r="D139" s="134"/>
      <c r="E139" s="18">
        <f>SUM(B139:D139)</f>
        <v>236</v>
      </c>
      <c r="F139" s="6">
        <f t="shared" si="16"/>
        <v>101</v>
      </c>
    </row>
    <row r="140" spans="1:6" ht="12.75">
      <c r="A140" s="35"/>
      <c r="B140" s="151"/>
      <c r="C140" s="152"/>
      <c r="D140" s="152"/>
      <c r="E140" s="155"/>
      <c r="F140" s="29"/>
    </row>
    <row r="141" spans="1:5" ht="12.75">
      <c r="A141" s="127" t="s">
        <v>57</v>
      </c>
      <c r="B141" s="158"/>
      <c r="C141" s="159"/>
      <c r="D141" s="159"/>
      <c r="E141" s="154"/>
    </row>
    <row r="142" spans="1:6" ht="12.75">
      <c r="A142" s="19" t="s">
        <v>157</v>
      </c>
      <c r="B142" s="51">
        <v>183</v>
      </c>
      <c r="C142" s="46">
        <f>Absentee!B325</f>
        <v>193</v>
      </c>
      <c r="D142" s="135"/>
      <c r="E142" s="123">
        <f>SUM(B142:D142)</f>
        <v>376</v>
      </c>
      <c r="F142" s="6">
        <f>SUM(E142-C142)</f>
        <v>183</v>
      </c>
    </row>
    <row r="143" spans="1:6" ht="12.75">
      <c r="A143" s="21" t="s">
        <v>55</v>
      </c>
      <c r="B143" s="43">
        <v>79</v>
      </c>
      <c r="C143" s="43">
        <f>Absentee!B326</f>
        <v>43</v>
      </c>
      <c r="D143" s="20"/>
      <c r="E143" s="13">
        <f>SUM(B143:D143)</f>
        <v>122</v>
      </c>
      <c r="F143" s="6">
        <f>SUM(E143-C143)</f>
        <v>79</v>
      </c>
    </row>
    <row r="144" spans="1:6" ht="12.75">
      <c r="A144" s="21" t="s">
        <v>45</v>
      </c>
      <c r="B144" s="43">
        <v>0</v>
      </c>
      <c r="C144" s="43">
        <f>Absentee!B327</f>
        <v>0</v>
      </c>
      <c r="D144" s="20"/>
      <c r="E144" s="13">
        <f>SUM(B144:D144)</f>
        <v>0</v>
      </c>
      <c r="F144" s="6">
        <f>SUM(E144-C144)</f>
        <v>0</v>
      </c>
    </row>
    <row r="145" spans="1:6" ht="12.75">
      <c r="A145" s="21" t="s">
        <v>46</v>
      </c>
      <c r="B145" s="45">
        <v>102</v>
      </c>
      <c r="C145" s="45">
        <f>Absentee!B328</f>
        <v>131</v>
      </c>
      <c r="D145" s="134"/>
      <c r="E145" s="18">
        <f>SUM(B145:D145)</f>
        <v>233</v>
      </c>
      <c r="F145" s="6">
        <f>SUM(E145-C145)</f>
        <v>102</v>
      </c>
    </row>
    <row r="146" spans="1:5" ht="12.75">
      <c r="A146" s="74"/>
      <c r="B146" s="130"/>
      <c r="C146" s="160"/>
      <c r="D146" s="160"/>
      <c r="E146" s="161"/>
    </row>
    <row r="147" spans="1:6" ht="12.75">
      <c r="A147" s="19" t="s">
        <v>158</v>
      </c>
      <c r="B147" s="51">
        <v>182</v>
      </c>
      <c r="C147" s="46">
        <f>Absentee!B330</f>
        <v>193</v>
      </c>
      <c r="D147" s="135"/>
      <c r="E147" s="123">
        <f>SUM(B147:D147)</f>
        <v>375</v>
      </c>
      <c r="F147" s="6">
        <f>SUM(E147-C147)</f>
        <v>182</v>
      </c>
    </row>
    <row r="148" spans="1:6" ht="12.75">
      <c r="A148" s="21" t="s">
        <v>55</v>
      </c>
      <c r="B148" s="43">
        <v>81</v>
      </c>
      <c r="C148" s="43">
        <f>Absentee!B331</f>
        <v>43</v>
      </c>
      <c r="D148" s="20"/>
      <c r="E148" s="13">
        <f>SUM(B148:D148)</f>
        <v>124</v>
      </c>
      <c r="F148" s="6">
        <f>SUM(E148-C148)</f>
        <v>81</v>
      </c>
    </row>
    <row r="149" spans="1:6" ht="12.75">
      <c r="A149" s="21" t="s">
        <v>45</v>
      </c>
      <c r="B149" s="43">
        <v>0</v>
      </c>
      <c r="C149" s="43">
        <f>Absentee!B332</f>
        <v>0</v>
      </c>
      <c r="D149" s="20"/>
      <c r="E149" s="13">
        <f>SUM(B149:D149)</f>
        <v>0</v>
      </c>
      <c r="F149" s="6">
        <f>SUM(E149-C149)</f>
        <v>0</v>
      </c>
    </row>
    <row r="150" spans="1:6" ht="12.75">
      <c r="A150" s="21" t="s">
        <v>46</v>
      </c>
      <c r="B150" s="45">
        <v>101</v>
      </c>
      <c r="C150" s="45">
        <f>Absentee!B333</f>
        <v>131</v>
      </c>
      <c r="D150" s="134"/>
      <c r="E150" s="18">
        <f>SUM(B150:D150)</f>
        <v>232</v>
      </c>
      <c r="F150" s="6">
        <f>SUM(E150-C150)</f>
        <v>101</v>
      </c>
    </row>
    <row r="151" spans="1:5" ht="12.75">
      <c r="A151" s="74"/>
      <c r="B151" s="130"/>
      <c r="C151" s="160"/>
      <c r="D151" s="160"/>
      <c r="E151" s="161"/>
    </row>
    <row r="152" spans="1:6" ht="12.75">
      <c r="A152" s="19" t="s">
        <v>159</v>
      </c>
      <c r="B152" s="51">
        <v>175</v>
      </c>
      <c r="C152" s="46">
        <f>Absentee!B335</f>
        <v>175</v>
      </c>
      <c r="D152" s="135"/>
      <c r="E152" s="123">
        <f>SUM(B152:D152)</f>
        <v>350</v>
      </c>
      <c r="F152" s="6">
        <f>SUM(E152-C152)</f>
        <v>175</v>
      </c>
    </row>
    <row r="153" spans="1:6" ht="12.75">
      <c r="A153" s="21" t="s">
        <v>55</v>
      </c>
      <c r="B153" s="43">
        <v>86</v>
      </c>
      <c r="C153" s="43">
        <f>Absentee!B336</f>
        <v>59</v>
      </c>
      <c r="D153" s="20"/>
      <c r="E153" s="13">
        <f>SUM(B153:D153)</f>
        <v>145</v>
      </c>
      <c r="F153" s="6">
        <f>SUM(E153-C153)</f>
        <v>86</v>
      </c>
    </row>
    <row r="154" spans="1:6" ht="12.75">
      <c r="A154" s="21" t="s">
        <v>45</v>
      </c>
      <c r="B154" s="43">
        <v>0</v>
      </c>
      <c r="C154" s="43">
        <f>Absentee!B337</f>
        <v>0</v>
      </c>
      <c r="D154" s="20"/>
      <c r="E154" s="13">
        <f>SUM(B154:D154)</f>
        <v>0</v>
      </c>
      <c r="F154" s="6">
        <f>SUM(E154-C154)</f>
        <v>0</v>
      </c>
    </row>
    <row r="155" spans="1:6" ht="12.75">
      <c r="A155" s="21" t="s">
        <v>46</v>
      </c>
      <c r="B155" s="45">
        <v>103</v>
      </c>
      <c r="C155" s="45">
        <f>Absentee!B338</f>
        <v>133</v>
      </c>
      <c r="D155" s="134"/>
      <c r="E155" s="18">
        <f>SUM(B155:D155)</f>
        <v>236</v>
      </c>
      <c r="F155" s="6">
        <f>SUM(E155-C155)</f>
        <v>103</v>
      </c>
    </row>
    <row r="156" spans="1:5" ht="12.75">
      <c r="A156" s="74"/>
      <c r="B156" s="130"/>
      <c r="C156" s="160"/>
      <c r="D156" s="160"/>
      <c r="E156" s="161"/>
    </row>
    <row r="157" spans="1:6" ht="12.75">
      <c r="A157" s="19" t="s">
        <v>160</v>
      </c>
      <c r="B157" s="51">
        <v>186</v>
      </c>
      <c r="C157" s="46">
        <f>Absentee!B340</f>
        <v>181</v>
      </c>
      <c r="D157" s="135"/>
      <c r="E157" s="123">
        <f>SUM(B157:D157)</f>
        <v>367</v>
      </c>
      <c r="F157" s="6">
        <f>SUM(E157-C157)</f>
        <v>186</v>
      </c>
    </row>
    <row r="158" spans="1:6" ht="12.75">
      <c r="A158" s="21" t="s">
        <v>55</v>
      </c>
      <c r="B158" s="43">
        <v>74</v>
      </c>
      <c r="C158" s="43">
        <f>Absentee!B341</f>
        <v>50</v>
      </c>
      <c r="D158" s="20"/>
      <c r="E158" s="13">
        <f>SUM(B158:D158)</f>
        <v>124</v>
      </c>
      <c r="F158" s="6">
        <f>SUM(E158-C158)</f>
        <v>74</v>
      </c>
    </row>
    <row r="159" spans="1:6" ht="12.75">
      <c r="A159" s="21" t="s">
        <v>45</v>
      </c>
      <c r="B159" s="43">
        <v>0</v>
      </c>
      <c r="C159" s="43">
        <f>Absentee!B342</f>
        <v>0</v>
      </c>
      <c r="D159" s="20"/>
      <c r="E159" s="13">
        <f>SUM(B159:D159)</f>
        <v>0</v>
      </c>
      <c r="F159" s="6">
        <f>SUM(E159-C159)</f>
        <v>0</v>
      </c>
    </row>
    <row r="160" spans="1:6" ht="12.75">
      <c r="A160" s="21" t="s">
        <v>46</v>
      </c>
      <c r="B160" s="45">
        <v>104</v>
      </c>
      <c r="C160" s="45">
        <f>Absentee!B343</f>
        <v>136</v>
      </c>
      <c r="D160" s="134"/>
      <c r="E160" s="18">
        <f>SUM(B160:D160)</f>
        <v>240</v>
      </c>
      <c r="F160" s="6">
        <f>SUM(E160-C160)</f>
        <v>104</v>
      </c>
    </row>
    <row r="161" spans="1:6" ht="12.75">
      <c r="A161" s="35"/>
      <c r="B161" s="151"/>
      <c r="C161" s="152"/>
      <c r="D161" s="152"/>
      <c r="E161" s="155"/>
      <c r="F161" s="29"/>
    </row>
    <row r="162" spans="1:5" ht="12.75">
      <c r="A162" s="127" t="s">
        <v>58</v>
      </c>
      <c r="B162" s="158"/>
      <c r="C162" s="159"/>
      <c r="D162" s="159"/>
      <c r="E162" s="154"/>
    </row>
    <row r="163" spans="1:6" ht="12.75">
      <c r="A163" s="19" t="s">
        <v>161</v>
      </c>
      <c r="B163" s="51">
        <v>197</v>
      </c>
      <c r="C163" s="46">
        <f>Absentee!B346</f>
        <v>190</v>
      </c>
      <c r="D163" s="135"/>
      <c r="E163" s="123">
        <f>SUM(B163:D163)</f>
        <v>387</v>
      </c>
      <c r="F163" s="6">
        <f>SUM(E163-C163)</f>
        <v>197</v>
      </c>
    </row>
    <row r="164" spans="1:6" ht="12.75">
      <c r="A164" s="21" t="s">
        <v>55</v>
      </c>
      <c r="B164" s="43">
        <v>70</v>
      </c>
      <c r="C164" s="43">
        <f>Absentee!B347</f>
        <v>45</v>
      </c>
      <c r="D164" s="20"/>
      <c r="E164" s="13">
        <f>SUM(B164:D164)</f>
        <v>115</v>
      </c>
      <c r="F164" s="6">
        <f>SUM(E164-C164)</f>
        <v>70</v>
      </c>
    </row>
    <row r="165" spans="1:6" ht="12.75">
      <c r="A165" s="21" t="s">
        <v>45</v>
      </c>
      <c r="B165" s="43">
        <v>0</v>
      </c>
      <c r="C165" s="43">
        <f>Absentee!B348</f>
        <v>0</v>
      </c>
      <c r="D165" s="20"/>
      <c r="E165" s="13">
        <f>SUM(B165:D165)</f>
        <v>0</v>
      </c>
      <c r="F165" s="6">
        <f>SUM(E165-C165)</f>
        <v>0</v>
      </c>
    </row>
    <row r="166" spans="1:6" ht="12.75">
      <c r="A166" s="21" t="s">
        <v>46</v>
      </c>
      <c r="B166" s="43">
        <v>97</v>
      </c>
      <c r="C166" s="43">
        <f>Absentee!B349</f>
        <v>132</v>
      </c>
      <c r="D166" s="20"/>
      <c r="E166" s="13">
        <f>SUM(B166:D166)</f>
        <v>229</v>
      </c>
      <c r="F166" s="6">
        <f>SUM(E166-C166)</f>
        <v>97</v>
      </c>
    </row>
    <row r="167" spans="1:6" ht="12.75">
      <c r="A167" s="192"/>
      <c r="B167" s="193"/>
      <c r="C167" s="193"/>
      <c r="D167" s="193"/>
      <c r="E167" s="203"/>
      <c r="F167" s="29"/>
    </row>
  </sheetData>
  <sheetProtection/>
  <mergeCells count="6">
    <mergeCell ref="F6:F7"/>
    <mergeCell ref="A167:E167"/>
    <mergeCell ref="B6:E8"/>
    <mergeCell ref="A1:E1"/>
    <mergeCell ref="A2:E2"/>
    <mergeCell ref="A4:E4"/>
  </mergeCells>
  <printOptions gridLines="1"/>
  <pageMargins left="0.25" right="0.25" top="0.75" bottom="0.75" header="0.3" footer="0.3"/>
  <pageSetup orientation="portrait" r:id="rId1"/>
  <headerFooter alignWithMargins="0">
    <oddFooter>&amp;C&amp;P of 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">
      <pane ySplit="5" topLeftCell="A19" activePane="bottomLeft" state="frozen"/>
      <selection pane="topLeft" activeCell="B165" sqref="B165"/>
      <selection pane="bottomLeft" activeCell="A55" sqref="A55"/>
    </sheetView>
  </sheetViews>
  <sheetFormatPr defaultColWidth="9.140625" defaultRowHeight="12.75"/>
  <cols>
    <col min="1" max="1" width="43.57421875" style="0" bestFit="1" customWidth="1"/>
    <col min="2" max="3" width="8.28125" style="16" customWidth="1"/>
    <col min="4" max="4" width="10.7109375" style="0" hidden="1" customWidth="1"/>
    <col min="5" max="5" width="8.28125" style="0" customWidth="1"/>
    <col min="6" max="6" width="9.140625" style="6" customWidth="1"/>
  </cols>
  <sheetData>
    <row r="1" spans="1:5" ht="18" customHeight="1">
      <c r="A1" s="195" t="s">
        <v>163</v>
      </c>
      <c r="B1" s="195"/>
      <c r="C1" s="195"/>
      <c r="D1" s="195"/>
      <c r="E1" s="195"/>
    </row>
    <row r="2" spans="1:6" ht="15" customHeight="1" thickBot="1">
      <c r="A2" s="196"/>
      <c r="B2" s="196"/>
      <c r="C2" s="196"/>
      <c r="D2" s="196"/>
      <c r="E2" s="196"/>
      <c r="F2" s="6" t="s">
        <v>1</v>
      </c>
    </row>
    <row r="3" spans="1:5" ht="15" customHeight="1" thickBot="1">
      <c r="A3" s="42" t="s">
        <v>3</v>
      </c>
      <c r="B3" s="43">
        <v>363</v>
      </c>
      <c r="C3" s="43">
        <v>277</v>
      </c>
      <c r="D3" s="16"/>
      <c r="E3" s="17">
        <f>SUM(B3:D3)</f>
        <v>640</v>
      </c>
    </row>
    <row r="4" spans="1:6" ht="13.5" thickBot="1">
      <c r="A4" s="196" t="s">
        <v>2</v>
      </c>
      <c r="B4" s="196"/>
      <c r="C4" s="196"/>
      <c r="D4" s="196"/>
      <c r="E4" s="196"/>
      <c r="F4" s="9" t="s">
        <v>19</v>
      </c>
    </row>
    <row r="5" spans="1:6" ht="15.75" customHeight="1" thickBot="1">
      <c r="A5" s="3"/>
      <c r="B5" s="39" t="s">
        <v>5</v>
      </c>
      <c r="C5" s="5" t="s">
        <v>15</v>
      </c>
      <c r="D5" s="5" t="s">
        <v>17</v>
      </c>
      <c r="E5" s="8" t="s">
        <v>16</v>
      </c>
      <c r="F5" s="7" t="s">
        <v>18</v>
      </c>
    </row>
    <row r="6" spans="1:6" ht="15.75" customHeight="1">
      <c r="A6" s="48"/>
      <c r="B6" s="204" t="s">
        <v>1</v>
      </c>
      <c r="C6" s="205"/>
      <c r="D6" s="205"/>
      <c r="E6" s="197"/>
      <c r="F6" s="201"/>
    </row>
    <row r="7" spans="1:6" ht="15.75" customHeight="1">
      <c r="A7" s="3" t="s">
        <v>49</v>
      </c>
      <c r="B7" s="204"/>
      <c r="C7" s="205"/>
      <c r="D7" s="205"/>
      <c r="E7" s="197"/>
      <c r="F7" s="202"/>
    </row>
    <row r="8" spans="1:5" ht="12.75">
      <c r="A8" s="55" t="s">
        <v>52</v>
      </c>
      <c r="B8" s="206"/>
      <c r="C8" s="207"/>
      <c r="D8" s="207"/>
      <c r="E8" s="198"/>
    </row>
    <row r="9" spans="1:6" ht="12.75">
      <c r="A9" s="19" t="s">
        <v>26</v>
      </c>
      <c r="B9" s="43">
        <v>208</v>
      </c>
      <c r="C9" s="43">
        <f>Absentee!C9</f>
        <v>104</v>
      </c>
      <c r="D9" s="20"/>
      <c r="E9" s="13">
        <f aca="true" t="shared" si="0" ref="E9:E15">SUM(B9:D9)</f>
        <v>312</v>
      </c>
      <c r="F9" s="6">
        <f aca="true" t="shared" si="1" ref="F9:F15">SUM(E9-C9)</f>
        <v>208</v>
      </c>
    </row>
    <row r="10" spans="1:6" s="30" customFormat="1" ht="12.75">
      <c r="A10" s="31" t="s">
        <v>29</v>
      </c>
      <c r="B10" s="44">
        <v>128</v>
      </c>
      <c r="C10" s="43">
        <f>Absentee!C10</f>
        <v>162</v>
      </c>
      <c r="D10" s="26"/>
      <c r="E10" s="13">
        <f t="shared" si="0"/>
        <v>290</v>
      </c>
      <c r="F10" s="29">
        <f t="shared" si="1"/>
        <v>128</v>
      </c>
    </row>
    <row r="11" spans="1:6" s="30" customFormat="1" ht="12.75">
      <c r="A11" s="31" t="s">
        <v>59</v>
      </c>
      <c r="B11" s="44">
        <v>14</v>
      </c>
      <c r="C11" s="43">
        <f>Absentee!C11</f>
        <v>4</v>
      </c>
      <c r="D11" s="26"/>
      <c r="E11" s="13">
        <f t="shared" si="0"/>
        <v>18</v>
      </c>
      <c r="F11" s="29">
        <f t="shared" si="1"/>
        <v>14</v>
      </c>
    </row>
    <row r="12" spans="1:6" s="30" customFormat="1" ht="12.75">
      <c r="A12" s="31" t="s">
        <v>60</v>
      </c>
      <c r="B12" s="44">
        <v>4</v>
      </c>
      <c r="C12" s="43">
        <f>Absentee!C12</f>
        <v>1</v>
      </c>
      <c r="D12" s="26"/>
      <c r="E12" s="13">
        <f t="shared" si="0"/>
        <v>5</v>
      </c>
      <c r="F12" s="29">
        <f t="shared" si="1"/>
        <v>4</v>
      </c>
    </row>
    <row r="13" spans="1:6" ht="12.75">
      <c r="A13" s="19" t="s">
        <v>48</v>
      </c>
      <c r="B13" s="43">
        <v>0</v>
      </c>
      <c r="C13" s="43">
        <f>Absentee!C13</f>
        <v>2</v>
      </c>
      <c r="D13" s="20"/>
      <c r="E13" s="13">
        <f t="shared" si="0"/>
        <v>2</v>
      </c>
      <c r="F13" s="6">
        <f t="shared" si="1"/>
        <v>0</v>
      </c>
    </row>
    <row r="14" spans="1:6" ht="12.75">
      <c r="A14" s="19" t="s">
        <v>45</v>
      </c>
      <c r="B14" s="43">
        <v>0</v>
      </c>
      <c r="C14" s="43">
        <f>Absentee!C14</f>
        <v>1</v>
      </c>
      <c r="D14" s="20"/>
      <c r="E14" s="13">
        <f t="shared" si="0"/>
        <v>1</v>
      </c>
      <c r="F14" s="6">
        <f t="shared" si="1"/>
        <v>0</v>
      </c>
    </row>
    <row r="15" spans="1:6" ht="12.75">
      <c r="A15" s="19" t="s">
        <v>46</v>
      </c>
      <c r="B15" s="45">
        <v>9</v>
      </c>
      <c r="C15" s="45">
        <f>Absentee!C15</f>
        <v>5</v>
      </c>
      <c r="D15" s="134"/>
      <c r="E15" s="18">
        <f t="shared" si="0"/>
        <v>14</v>
      </c>
      <c r="F15" s="6">
        <f t="shared" si="1"/>
        <v>9</v>
      </c>
    </row>
    <row r="16" spans="1:6" s="30" customFormat="1" ht="12.75">
      <c r="A16" s="35"/>
      <c r="B16" s="151"/>
      <c r="C16" s="152"/>
      <c r="D16" s="152"/>
      <c r="E16" s="155"/>
      <c r="F16" s="29"/>
    </row>
    <row r="17" spans="1:6" s="30" customFormat="1" ht="15.75">
      <c r="A17" s="38" t="s">
        <v>50</v>
      </c>
      <c r="B17" s="156"/>
      <c r="C17" s="157"/>
      <c r="D17" s="157"/>
      <c r="E17" s="153"/>
      <c r="F17" s="29"/>
    </row>
    <row r="18" spans="1:5" ht="12.75">
      <c r="A18" s="55" t="s">
        <v>87</v>
      </c>
      <c r="B18" s="158"/>
      <c r="C18" s="159"/>
      <c r="D18" s="159"/>
      <c r="E18" s="154"/>
    </row>
    <row r="19" spans="1:6" ht="12.75">
      <c r="A19" s="19" t="s">
        <v>62</v>
      </c>
      <c r="B19" s="46">
        <v>232</v>
      </c>
      <c r="C19" s="46">
        <f>Absentee!C19</f>
        <v>126</v>
      </c>
      <c r="D19" s="135"/>
      <c r="E19" s="123">
        <f aca="true" t="shared" si="2" ref="E19:E25">SUM(B19:D19)</f>
        <v>358</v>
      </c>
      <c r="F19" s="6">
        <f aca="true" t="shared" si="3" ref="F19:F25">SUM(E19-C19)</f>
        <v>232</v>
      </c>
    </row>
    <row r="20" spans="1:6" ht="12.75">
      <c r="A20" s="19" t="s">
        <v>63</v>
      </c>
      <c r="B20" s="43">
        <v>116</v>
      </c>
      <c r="C20" s="43">
        <f>Absentee!C20</f>
        <v>143</v>
      </c>
      <c r="D20" s="20"/>
      <c r="E20" s="13">
        <f t="shared" si="2"/>
        <v>259</v>
      </c>
      <c r="F20" s="6">
        <f t="shared" si="3"/>
        <v>116</v>
      </c>
    </row>
    <row r="21" spans="1:6" ht="12.75">
      <c r="A21" s="19" t="s">
        <v>64</v>
      </c>
      <c r="B21" s="43">
        <v>9</v>
      </c>
      <c r="C21" s="43">
        <f>Absentee!C21</f>
        <v>7</v>
      </c>
      <c r="D21" s="20"/>
      <c r="E21" s="13">
        <f t="shared" si="2"/>
        <v>16</v>
      </c>
      <c r="F21" s="6">
        <f t="shared" si="3"/>
        <v>9</v>
      </c>
    </row>
    <row r="22" spans="1:6" ht="12.75">
      <c r="A22" s="19" t="s">
        <v>65</v>
      </c>
      <c r="B22" s="43">
        <v>3</v>
      </c>
      <c r="C22" s="43">
        <f>Absentee!C22</f>
        <v>0</v>
      </c>
      <c r="D22" s="20"/>
      <c r="E22" s="13">
        <f t="shared" si="2"/>
        <v>3</v>
      </c>
      <c r="F22" s="6">
        <f t="shared" si="3"/>
        <v>3</v>
      </c>
    </row>
    <row r="23" spans="1:6" ht="12.75">
      <c r="A23" s="19" t="s">
        <v>48</v>
      </c>
      <c r="B23" s="43">
        <v>0</v>
      </c>
      <c r="C23" s="43">
        <f>Absentee!C23</f>
        <v>0</v>
      </c>
      <c r="D23" s="20"/>
      <c r="E23" s="13">
        <f t="shared" si="2"/>
        <v>0</v>
      </c>
      <c r="F23" s="6">
        <f t="shared" si="3"/>
        <v>0</v>
      </c>
    </row>
    <row r="24" spans="1:6" ht="12.75">
      <c r="A24" s="19" t="s">
        <v>45</v>
      </c>
      <c r="B24" s="43">
        <v>0</v>
      </c>
      <c r="C24" s="43">
        <f>Absentee!C24</f>
        <v>2</v>
      </c>
      <c r="D24" s="20"/>
      <c r="E24" s="13">
        <f t="shared" si="2"/>
        <v>2</v>
      </c>
      <c r="F24" s="6">
        <f t="shared" si="3"/>
        <v>0</v>
      </c>
    </row>
    <row r="25" spans="1:6" ht="12.75">
      <c r="A25" s="19" t="s">
        <v>46</v>
      </c>
      <c r="B25" s="45">
        <v>3</v>
      </c>
      <c r="C25" s="45">
        <f>Absentee!C25</f>
        <v>1</v>
      </c>
      <c r="D25" s="134"/>
      <c r="E25" s="18">
        <f t="shared" si="2"/>
        <v>4</v>
      </c>
      <c r="F25" s="6">
        <f t="shared" si="3"/>
        <v>3</v>
      </c>
    </row>
    <row r="26" spans="1:6" ht="12.75">
      <c r="A26" s="35"/>
      <c r="B26" s="151"/>
      <c r="C26" s="152"/>
      <c r="D26" s="152"/>
      <c r="E26" s="155"/>
      <c r="F26" s="29"/>
    </row>
    <row r="27" spans="1:5" ht="12.75">
      <c r="A27" s="55" t="s">
        <v>88</v>
      </c>
      <c r="B27" s="158"/>
      <c r="C27" s="159"/>
      <c r="D27" s="159"/>
      <c r="E27" s="154"/>
    </row>
    <row r="28" spans="1:6" ht="12.75">
      <c r="A28" s="49" t="s">
        <v>66</v>
      </c>
      <c r="B28" s="51">
        <v>234</v>
      </c>
      <c r="C28" s="46">
        <f>Absentee!C28</f>
        <v>134</v>
      </c>
      <c r="D28" s="165"/>
      <c r="E28" s="123">
        <f aca="true" t="shared" si="4" ref="E28:E33">SUM(B28:D28)</f>
        <v>368</v>
      </c>
      <c r="F28" s="6">
        <f aca="true" t="shared" si="5" ref="F28:F33">SUM(E28-C28)</f>
        <v>234</v>
      </c>
    </row>
    <row r="29" spans="1:6" ht="12.75">
      <c r="A29" s="19" t="s">
        <v>67</v>
      </c>
      <c r="B29" s="43">
        <v>113</v>
      </c>
      <c r="C29" s="43">
        <f>Absentee!C29</f>
        <v>131</v>
      </c>
      <c r="D29" s="20"/>
      <c r="E29" s="13">
        <f t="shared" si="4"/>
        <v>244</v>
      </c>
      <c r="F29" s="6">
        <f t="shared" si="5"/>
        <v>113</v>
      </c>
    </row>
    <row r="30" spans="1:6" ht="12.75">
      <c r="A30" s="19" t="s">
        <v>68</v>
      </c>
      <c r="B30" s="43">
        <v>8</v>
      </c>
      <c r="C30" s="43">
        <f>Absentee!C30</f>
        <v>10</v>
      </c>
      <c r="D30" s="20"/>
      <c r="E30" s="13">
        <f t="shared" si="4"/>
        <v>18</v>
      </c>
      <c r="F30" s="6">
        <f t="shared" si="5"/>
        <v>8</v>
      </c>
    </row>
    <row r="31" spans="1:6" ht="12.75">
      <c r="A31" s="19" t="s">
        <v>48</v>
      </c>
      <c r="B31" s="43">
        <v>0</v>
      </c>
      <c r="C31" s="43">
        <f>Absentee!C31</f>
        <v>0</v>
      </c>
      <c r="D31" s="20"/>
      <c r="E31" s="13">
        <f t="shared" si="4"/>
        <v>0</v>
      </c>
      <c r="F31" s="6">
        <f t="shared" si="5"/>
        <v>0</v>
      </c>
    </row>
    <row r="32" spans="1:6" ht="12.75">
      <c r="A32" s="19" t="s">
        <v>45</v>
      </c>
      <c r="B32" s="43">
        <v>0</v>
      </c>
      <c r="C32" s="43">
        <f>Absentee!C32</f>
        <v>0</v>
      </c>
      <c r="D32" s="20"/>
      <c r="E32" s="13">
        <f t="shared" si="4"/>
        <v>0</v>
      </c>
      <c r="F32" s="6">
        <f t="shared" si="5"/>
        <v>0</v>
      </c>
    </row>
    <row r="33" spans="1:6" ht="12.75">
      <c r="A33" s="19" t="s">
        <v>46</v>
      </c>
      <c r="B33" s="45">
        <v>8</v>
      </c>
      <c r="C33" s="45">
        <f>Absentee!C33</f>
        <v>4</v>
      </c>
      <c r="D33" s="134"/>
      <c r="E33" s="18">
        <f t="shared" si="4"/>
        <v>12</v>
      </c>
      <c r="F33" s="6">
        <f t="shared" si="5"/>
        <v>8</v>
      </c>
    </row>
    <row r="34" spans="1:6" ht="12.75">
      <c r="A34" s="35"/>
      <c r="B34" s="151"/>
      <c r="C34" s="152"/>
      <c r="D34" s="152"/>
      <c r="E34" s="155"/>
      <c r="F34" s="29"/>
    </row>
    <row r="35" spans="1:5" ht="12.75">
      <c r="A35" s="55" t="s">
        <v>89</v>
      </c>
      <c r="B35" s="158"/>
      <c r="C35" s="159"/>
      <c r="D35" s="159"/>
      <c r="E35" s="154"/>
    </row>
    <row r="36" spans="1:6" ht="12.75">
      <c r="A36" s="49" t="s">
        <v>69</v>
      </c>
      <c r="B36" s="51">
        <v>221</v>
      </c>
      <c r="C36" s="46">
        <f>Absentee!C36</f>
        <v>117</v>
      </c>
      <c r="D36" s="165"/>
      <c r="E36" s="123">
        <f aca="true" t="shared" si="6" ref="E36:E41">SUM(B36:D36)</f>
        <v>338</v>
      </c>
      <c r="F36" s="6">
        <f aca="true" t="shared" si="7" ref="F36:F41">SUM(E36-C36)</f>
        <v>221</v>
      </c>
    </row>
    <row r="37" spans="1:6" ht="12.75">
      <c r="A37" s="19" t="s">
        <v>70</v>
      </c>
      <c r="B37" s="41">
        <v>127</v>
      </c>
      <c r="C37" s="43">
        <f>Absentee!C37</f>
        <v>150</v>
      </c>
      <c r="D37" s="20"/>
      <c r="E37" s="13">
        <f t="shared" si="6"/>
        <v>277</v>
      </c>
      <c r="F37" s="6">
        <f t="shared" si="7"/>
        <v>127</v>
      </c>
    </row>
    <row r="38" spans="1:6" ht="12.75">
      <c r="A38" s="19" t="s">
        <v>71</v>
      </c>
      <c r="B38" s="41">
        <v>8</v>
      </c>
      <c r="C38" s="43">
        <f>Absentee!C38</f>
        <v>5</v>
      </c>
      <c r="D38" s="20"/>
      <c r="E38" s="13">
        <f t="shared" si="6"/>
        <v>13</v>
      </c>
      <c r="F38" s="6">
        <f t="shared" si="7"/>
        <v>8</v>
      </c>
    </row>
    <row r="39" spans="1:6" ht="12.75">
      <c r="A39" s="19" t="s">
        <v>48</v>
      </c>
      <c r="B39" s="41">
        <v>0</v>
      </c>
      <c r="C39" s="43">
        <f>Absentee!C39</f>
        <v>0</v>
      </c>
      <c r="D39" s="20"/>
      <c r="E39" s="13">
        <f t="shared" si="6"/>
        <v>0</v>
      </c>
      <c r="F39" s="6">
        <f t="shared" si="7"/>
        <v>0</v>
      </c>
    </row>
    <row r="40" spans="1:6" ht="12.75">
      <c r="A40" s="19" t="s">
        <v>45</v>
      </c>
      <c r="B40" s="41">
        <v>0</v>
      </c>
      <c r="C40" s="43">
        <f>Absentee!C40</f>
        <v>0</v>
      </c>
      <c r="D40" s="20"/>
      <c r="E40" s="13">
        <f t="shared" si="6"/>
        <v>0</v>
      </c>
      <c r="F40" s="6">
        <f t="shared" si="7"/>
        <v>0</v>
      </c>
    </row>
    <row r="41" spans="1:6" ht="12.75">
      <c r="A41" s="19" t="s">
        <v>46</v>
      </c>
      <c r="B41" s="50">
        <v>7</v>
      </c>
      <c r="C41" s="45">
        <f>Absentee!C41</f>
        <v>7</v>
      </c>
      <c r="D41" s="134"/>
      <c r="E41" s="18">
        <f t="shared" si="6"/>
        <v>14</v>
      </c>
      <c r="F41" s="6">
        <f t="shared" si="7"/>
        <v>7</v>
      </c>
    </row>
    <row r="42" spans="1:6" ht="12.75">
      <c r="A42" s="35"/>
      <c r="B42" s="151"/>
      <c r="C42" s="152"/>
      <c r="D42" s="152"/>
      <c r="E42" s="155"/>
      <c r="F42" s="29"/>
    </row>
    <row r="43" spans="1:5" ht="12.75">
      <c r="A43" s="70" t="s">
        <v>90</v>
      </c>
      <c r="B43" s="158"/>
      <c r="C43" s="159"/>
      <c r="D43" s="159"/>
      <c r="E43" s="154"/>
    </row>
    <row r="44" spans="1:6" ht="12.75">
      <c r="A44" s="49" t="s">
        <v>72</v>
      </c>
      <c r="B44" s="51">
        <v>198</v>
      </c>
      <c r="C44" s="46">
        <f>Absentee!C44</f>
        <v>104</v>
      </c>
      <c r="D44" s="165"/>
      <c r="E44" s="123">
        <f aca="true" t="shared" si="8" ref="E44:E49">SUM(B44:D44)</f>
        <v>302</v>
      </c>
      <c r="F44" s="6">
        <f aca="true" t="shared" si="9" ref="F44:F49">SUM(E44-C44)</f>
        <v>198</v>
      </c>
    </row>
    <row r="45" spans="1:6" ht="12.75">
      <c r="A45" s="19" t="s">
        <v>73</v>
      </c>
      <c r="B45" s="43">
        <v>145</v>
      </c>
      <c r="C45" s="43">
        <f>Absentee!C45</f>
        <v>164</v>
      </c>
      <c r="D45" s="20"/>
      <c r="E45" s="13">
        <f t="shared" si="8"/>
        <v>309</v>
      </c>
      <c r="F45" s="6">
        <f t="shared" si="9"/>
        <v>145</v>
      </c>
    </row>
    <row r="46" spans="1:6" ht="12.75">
      <c r="A46" s="19" t="s">
        <v>74</v>
      </c>
      <c r="B46" s="43">
        <v>9</v>
      </c>
      <c r="C46" s="43">
        <f>Absentee!C46</f>
        <v>5</v>
      </c>
      <c r="D46" s="20"/>
      <c r="E46" s="13">
        <f t="shared" si="8"/>
        <v>14</v>
      </c>
      <c r="F46" s="6">
        <f t="shared" si="9"/>
        <v>9</v>
      </c>
    </row>
    <row r="47" spans="1:6" ht="12.75">
      <c r="A47" s="19" t="s">
        <v>48</v>
      </c>
      <c r="B47" s="43">
        <v>0</v>
      </c>
      <c r="C47" s="43">
        <f>Absentee!C47</f>
        <v>0</v>
      </c>
      <c r="D47" s="20"/>
      <c r="E47" s="13">
        <f t="shared" si="8"/>
        <v>0</v>
      </c>
      <c r="F47" s="6">
        <f t="shared" si="9"/>
        <v>0</v>
      </c>
    </row>
    <row r="48" spans="1:6" ht="12.75">
      <c r="A48" s="19" t="s">
        <v>45</v>
      </c>
      <c r="B48" s="43">
        <v>0</v>
      </c>
      <c r="C48" s="43">
        <f>Absentee!C48</f>
        <v>0</v>
      </c>
      <c r="D48" s="20"/>
      <c r="E48" s="13">
        <f t="shared" si="8"/>
        <v>0</v>
      </c>
      <c r="F48" s="6">
        <f t="shared" si="9"/>
        <v>0</v>
      </c>
    </row>
    <row r="49" spans="1:6" ht="12.75">
      <c r="A49" s="19" t="s">
        <v>46</v>
      </c>
      <c r="B49" s="45">
        <v>11</v>
      </c>
      <c r="C49" s="45">
        <f>Absentee!C49</f>
        <v>6</v>
      </c>
      <c r="D49" s="134"/>
      <c r="E49" s="18">
        <f t="shared" si="8"/>
        <v>17</v>
      </c>
      <c r="F49" s="6">
        <f t="shared" si="9"/>
        <v>11</v>
      </c>
    </row>
    <row r="50" spans="1:6" ht="12.75">
      <c r="A50" s="35"/>
      <c r="B50" s="151"/>
      <c r="C50" s="152"/>
      <c r="D50" s="152"/>
      <c r="E50" s="155"/>
      <c r="F50" s="29"/>
    </row>
    <row r="51" spans="1:5" ht="12.75">
      <c r="A51" s="70" t="s">
        <v>91</v>
      </c>
      <c r="B51" s="158"/>
      <c r="C51" s="159"/>
      <c r="D51" s="159"/>
      <c r="E51" s="154"/>
    </row>
    <row r="52" spans="1:6" ht="12.75">
      <c r="A52" s="49" t="s">
        <v>75</v>
      </c>
      <c r="B52" s="51">
        <v>211</v>
      </c>
      <c r="C52" s="46">
        <f>Absentee!C52</f>
        <v>118</v>
      </c>
      <c r="D52" s="165"/>
      <c r="E52" s="123">
        <f aca="true" t="shared" si="10" ref="E52:E57">SUM(B52:D52)</f>
        <v>329</v>
      </c>
      <c r="F52" s="6">
        <f aca="true" t="shared" si="11" ref="F52:F57">SUM(E52-C52)</f>
        <v>211</v>
      </c>
    </row>
    <row r="53" spans="1:6" ht="12.75">
      <c r="A53" s="19" t="s">
        <v>76</v>
      </c>
      <c r="B53" s="43">
        <v>126</v>
      </c>
      <c r="C53" s="43">
        <f>Absentee!C53</f>
        <v>141</v>
      </c>
      <c r="D53" s="20"/>
      <c r="E53" s="13">
        <f t="shared" si="10"/>
        <v>267</v>
      </c>
      <c r="F53" s="6">
        <f t="shared" si="11"/>
        <v>126</v>
      </c>
    </row>
    <row r="54" spans="1:6" ht="12.75">
      <c r="A54" s="19" t="s">
        <v>612</v>
      </c>
      <c r="B54" s="43">
        <v>11</v>
      </c>
      <c r="C54" s="43">
        <f>Absentee!C54</f>
        <v>9</v>
      </c>
      <c r="D54" s="20"/>
      <c r="E54" s="13">
        <f t="shared" si="10"/>
        <v>20</v>
      </c>
      <c r="F54" s="6">
        <f t="shared" si="11"/>
        <v>11</v>
      </c>
    </row>
    <row r="55" spans="1:6" ht="12.75">
      <c r="A55" s="19" t="s">
        <v>48</v>
      </c>
      <c r="B55" s="43">
        <v>0</v>
      </c>
      <c r="C55" s="43">
        <f>Absentee!C55</f>
        <v>0</v>
      </c>
      <c r="D55" s="20"/>
      <c r="E55" s="13">
        <f t="shared" si="10"/>
        <v>0</v>
      </c>
      <c r="F55" s="6">
        <f t="shared" si="11"/>
        <v>0</v>
      </c>
    </row>
    <row r="56" spans="1:6" ht="12.75">
      <c r="A56" s="19" t="s">
        <v>45</v>
      </c>
      <c r="B56" s="43">
        <v>0</v>
      </c>
      <c r="C56" s="43">
        <f>Absentee!C56</f>
        <v>0</v>
      </c>
      <c r="D56" s="20"/>
      <c r="E56" s="13">
        <f t="shared" si="10"/>
        <v>0</v>
      </c>
      <c r="F56" s="6">
        <f t="shared" si="11"/>
        <v>0</v>
      </c>
    </row>
    <row r="57" spans="1:6" ht="12.75">
      <c r="A57" s="19" t="s">
        <v>46</v>
      </c>
      <c r="B57" s="45">
        <v>15</v>
      </c>
      <c r="C57" s="45">
        <f>Absentee!C57</f>
        <v>11</v>
      </c>
      <c r="D57" s="134"/>
      <c r="E57" s="18">
        <f t="shared" si="10"/>
        <v>26</v>
      </c>
      <c r="F57" s="6">
        <f t="shared" si="11"/>
        <v>15</v>
      </c>
    </row>
    <row r="58" spans="1:6" ht="12.75">
      <c r="A58" s="35"/>
      <c r="B58" s="151"/>
      <c r="C58" s="152"/>
      <c r="D58" s="152"/>
      <c r="E58" s="155"/>
      <c r="F58" s="29"/>
    </row>
    <row r="59" spans="1:5" ht="12.75">
      <c r="A59" s="55" t="s">
        <v>92</v>
      </c>
      <c r="B59" s="158"/>
      <c r="C59" s="159"/>
      <c r="D59" s="159"/>
      <c r="E59" s="154"/>
    </row>
    <row r="60" spans="1:6" ht="12.75">
      <c r="A60" s="19" t="s">
        <v>78</v>
      </c>
      <c r="B60" s="46">
        <v>202</v>
      </c>
      <c r="C60" s="46">
        <f>Absentee!C60</f>
        <v>202</v>
      </c>
      <c r="D60" s="135"/>
      <c r="E60" s="123">
        <f>SUM(B60:D60)</f>
        <v>404</v>
      </c>
      <c r="F60" s="6">
        <f>SUM(E60-C60)</f>
        <v>202</v>
      </c>
    </row>
    <row r="61" spans="1:6" ht="12.75">
      <c r="A61" s="19" t="s">
        <v>79</v>
      </c>
      <c r="B61" s="43">
        <v>88</v>
      </c>
      <c r="C61" s="43">
        <f>Absentee!C61</f>
        <v>34</v>
      </c>
      <c r="D61" s="20"/>
      <c r="E61" s="13">
        <f>SUM(B61:D61)</f>
        <v>122</v>
      </c>
      <c r="F61" s="6">
        <f>SUM(E61-C61)</f>
        <v>88</v>
      </c>
    </row>
    <row r="62" spans="1:6" ht="12.75">
      <c r="A62" s="19" t="s">
        <v>48</v>
      </c>
      <c r="B62" s="43">
        <v>4</v>
      </c>
      <c r="C62" s="43">
        <f>Absentee!C62</f>
        <v>1</v>
      </c>
      <c r="D62" s="20"/>
      <c r="E62" s="13">
        <f>SUM(B62:D62)</f>
        <v>5</v>
      </c>
      <c r="F62" s="6">
        <f>SUM(E62-C62)</f>
        <v>4</v>
      </c>
    </row>
    <row r="63" spans="1:6" ht="12.75">
      <c r="A63" s="19" t="s">
        <v>45</v>
      </c>
      <c r="B63" s="43">
        <v>0</v>
      </c>
      <c r="C63" s="43">
        <f>Absentee!C63</f>
        <v>0</v>
      </c>
      <c r="D63" s="20"/>
      <c r="E63" s="13">
        <f>SUM(B63:D63)</f>
        <v>0</v>
      </c>
      <c r="F63" s="6">
        <f>SUM(E63-C63)</f>
        <v>0</v>
      </c>
    </row>
    <row r="64" spans="1:6" ht="12.75">
      <c r="A64" s="19" t="s">
        <v>46</v>
      </c>
      <c r="B64" s="45">
        <v>69</v>
      </c>
      <c r="C64" s="45">
        <f>Absentee!C64</f>
        <v>42</v>
      </c>
      <c r="D64" s="134"/>
      <c r="E64" s="18">
        <f>SUM(B64:D64)</f>
        <v>111</v>
      </c>
      <c r="F64" s="6">
        <f>SUM(E64-C64)</f>
        <v>69</v>
      </c>
    </row>
    <row r="65" spans="1:6" ht="12.75">
      <c r="A65" s="35"/>
      <c r="B65" s="151"/>
      <c r="C65" s="152"/>
      <c r="D65" s="152"/>
      <c r="E65" s="155"/>
      <c r="F65" s="29"/>
    </row>
    <row r="66" spans="1:5" ht="12.75">
      <c r="A66" s="55" t="s">
        <v>53</v>
      </c>
      <c r="B66" s="158"/>
      <c r="C66" s="159"/>
      <c r="D66" s="159"/>
      <c r="E66" s="154"/>
    </row>
    <row r="67" spans="1:6" ht="12.75">
      <c r="A67" s="19" t="s">
        <v>80</v>
      </c>
      <c r="B67" s="46">
        <v>204</v>
      </c>
      <c r="C67" s="46">
        <f>Absentee!C67</f>
        <v>101</v>
      </c>
      <c r="D67" s="135"/>
      <c r="E67" s="123">
        <f>SUM(B67:D67)</f>
        <v>305</v>
      </c>
      <c r="F67" s="6">
        <f>SUM(E67-C67)</f>
        <v>204</v>
      </c>
    </row>
    <row r="68" spans="1:6" ht="12.75">
      <c r="A68" s="19" t="s">
        <v>81</v>
      </c>
      <c r="B68" s="43">
        <v>155</v>
      </c>
      <c r="C68" s="43">
        <f>Absentee!C68</f>
        <v>172</v>
      </c>
      <c r="D68" s="20"/>
      <c r="E68" s="13">
        <f>SUM(B68:D68)</f>
        <v>327</v>
      </c>
      <c r="F68" s="6">
        <f>SUM(E68-C68)</f>
        <v>155</v>
      </c>
    </row>
    <row r="69" spans="1:6" ht="12.75">
      <c r="A69" s="19" t="s">
        <v>48</v>
      </c>
      <c r="B69" s="43">
        <v>0</v>
      </c>
      <c r="C69" s="43">
        <f>Absentee!C69</f>
        <v>0</v>
      </c>
      <c r="D69" s="20"/>
      <c r="E69" s="13">
        <f>SUM(B69:D69)</f>
        <v>0</v>
      </c>
      <c r="F69" s="6">
        <f>SUM(E69-C69)</f>
        <v>0</v>
      </c>
    </row>
    <row r="70" spans="1:6" ht="12.75">
      <c r="A70" s="19" t="s">
        <v>45</v>
      </c>
      <c r="B70" s="43">
        <v>0</v>
      </c>
      <c r="C70" s="43">
        <f>Absentee!C70</f>
        <v>1</v>
      </c>
      <c r="D70" s="20"/>
      <c r="E70" s="13">
        <f>SUM(B70:D70)</f>
        <v>1</v>
      </c>
      <c r="F70" s="6">
        <f>SUM(E70-C70)</f>
        <v>0</v>
      </c>
    </row>
    <row r="71" spans="1:6" ht="12.75">
      <c r="A71" s="19" t="s">
        <v>46</v>
      </c>
      <c r="B71" s="45">
        <v>4</v>
      </c>
      <c r="C71" s="45">
        <f>Absentee!C71</f>
        <v>5</v>
      </c>
      <c r="D71" s="134"/>
      <c r="E71" s="18">
        <f>SUM(B71:D71)</f>
        <v>9</v>
      </c>
      <c r="F71" s="6">
        <f>SUM(E71-C71)</f>
        <v>4</v>
      </c>
    </row>
    <row r="72" spans="1:6" ht="12.75">
      <c r="A72" s="35"/>
      <c r="B72" s="151"/>
      <c r="C72" s="152"/>
      <c r="D72" s="152"/>
      <c r="E72" s="155"/>
      <c r="F72" s="29"/>
    </row>
    <row r="73" spans="1:6" ht="15.75">
      <c r="A73" s="38" t="s">
        <v>51</v>
      </c>
      <c r="B73" s="156"/>
      <c r="C73" s="157"/>
      <c r="D73" s="157"/>
      <c r="E73" s="153"/>
      <c r="F73" s="29"/>
    </row>
    <row r="74" spans="1:5" ht="12.75">
      <c r="A74" s="55" t="s">
        <v>82</v>
      </c>
      <c r="B74" s="158"/>
      <c r="C74" s="159"/>
      <c r="D74" s="159"/>
      <c r="E74" s="154"/>
    </row>
    <row r="75" spans="1:6" ht="12.75">
      <c r="A75" s="19" t="s">
        <v>83</v>
      </c>
      <c r="B75" s="46">
        <v>195</v>
      </c>
      <c r="C75" s="46">
        <f>Absentee!C75</f>
        <v>108</v>
      </c>
      <c r="D75" s="135"/>
      <c r="E75" s="123">
        <f aca="true" t="shared" si="12" ref="E75:E80">SUM(B75:D75)</f>
        <v>303</v>
      </c>
      <c r="F75" s="6">
        <f aca="true" t="shared" si="13" ref="F75:F80">SUM(E75-C75)</f>
        <v>195</v>
      </c>
    </row>
    <row r="76" spans="1:6" ht="12.75">
      <c r="A76" s="19" t="s">
        <v>84</v>
      </c>
      <c r="B76" s="43">
        <v>138</v>
      </c>
      <c r="C76" s="43">
        <f>Absentee!C76</f>
        <v>153</v>
      </c>
      <c r="D76" s="20"/>
      <c r="E76" s="13">
        <f t="shared" si="12"/>
        <v>291</v>
      </c>
      <c r="F76" s="6">
        <f t="shared" si="13"/>
        <v>138</v>
      </c>
    </row>
    <row r="77" spans="1:6" ht="12.75">
      <c r="A77" s="19" t="s">
        <v>85</v>
      </c>
      <c r="B77" s="43">
        <v>21</v>
      </c>
      <c r="C77" s="43">
        <f>Absentee!C77</f>
        <v>9</v>
      </c>
      <c r="D77" s="20"/>
      <c r="E77" s="13">
        <f t="shared" si="12"/>
        <v>30</v>
      </c>
      <c r="F77" s="6">
        <f t="shared" si="13"/>
        <v>21</v>
      </c>
    </row>
    <row r="78" spans="1:6" ht="12.75">
      <c r="A78" s="19" t="s">
        <v>48</v>
      </c>
      <c r="B78" s="43">
        <v>2</v>
      </c>
      <c r="C78" s="43">
        <f>Absentee!C78</f>
        <v>1</v>
      </c>
      <c r="D78" s="20"/>
      <c r="E78" s="13">
        <f t="shared" si="12"/>
        <v>3</v>
      </c>
      <c r="F78" s="6">
        <f t="shared" si="13"/>
        <v>2</v>
      </c>
    </row>
    <row r="79" spans="1:6" ht="12.75">
      <c r="A79" s="19" t="s">
        <v>45</v>
      </c>
      <c r="B79" s="43">
        <v>0</v>
      </c>
      <c r="C79" s="43">
        <f>Absentee!C79</f>
        <v>0</v>
      </c>
      <c r="D79" s="20"/>
      <c r="E79" s="13">
        <f t="shared" si="12"/>
        <v>0</v>
      </c>
      <c r="F79" s="6">
        <f t="shared" si="13"/>
        <v>0</v>
      </c>
    </row>
    <row r="80" spans="1:6" ht="12.75">
      <c r="A80" s="19" t="s">
        <v>46</v>
      </c>
      <c r="B80" s="45">
        <v>7</v>
      </c>
      <c r="C80" s="45">
        <f>Absentee!C80</f>
        <v>8</v>
      </c>
      <c r="D80" s="134"/>
      <c r="E80" s="18">
        <f t="shared" si="12"/>
        <v>15</v>
      </c>
      <c r="F80" s="6">
        <f t="shared" si="13"/>
        <v>7</v>
      </c>
    </row>
    <row r="81" spans="1:6" ht="12.75">
      <c r="A81" s="35"/>
      <c r="B81" s="151"/>
      <c r="C81" s="152"/>
      <c r="D81" s="152"/>
      <c r="E81" s="155"/>
      <c r="F81" s="29"/>
    </row>
    <row r="82" spans="1:5" ht="12.75">
      <c r="A82" s="55" t="s">
        <v>86</v>
      </c>
      <c r="B82" s="158"/>
      <c r="C82" s="159"/>
      <c r="D82" s="159"/>
      <c r="E82" s="154"/>
    </row>
    <row r="83" spans="1:6" ht="12.75">
      <c r="A83" s="19" t="s">
        <v>93</v>
      </c>
      <c r="B83" s="46">
        <v>312</v>
      </c>
      <c r="C83" s="46">
        <f>Absentee!C83</f>
        <v>214</v>
      </c>
      <c r="D83" s="135"/>
      <c r="E83" s="166">
        <f>SUM(B83:D83)</f>
        <v>526</v>
      </c>
      <c r="F83" s="6">
        <f>SUM(E83-C83)</f>
        <v>312</v>
      </c>
    </row>
    <row r="84" spans="1:6" ht="12.75">
      <c r="A84" s="19" t="s">
        <v>48</v>
      </c>
      <c r="B84" s="43">
        <v>4</v>
      </c>
      <c r="C84" s="43">
        <f>Absentee!C84</f>
        <v>3</v>
      </c>
      <c r="D84" s="20"/>
      <c r="E84" s="13">
        <f>SUM(B84:D84)</f>
        <v>7</v>
      </c>
      <c r="F84" s="6">
        <f>SUM(E84-C84)</f>
        <v>4</v>
      </c>
    </row>
    <row r="85" spans="1:6" ht="12.75">
      <c r="A85" s="19" t="s">
        <v>45</v>
      </c>
      <c r="B85" s="43">
        <v>0</v>
      </c>
      <c r="C85" s="43">
        <f>Absentee!C85</f>
        <v>0</v>
      </c>
      <c r="D85" s="20"/>
      <c r="E85" s="13">
        <f>SUM(B85:D85)</f>
        <v>0</v>
      </c>
      <c r="F85" s="6">
        <f>SUM(E85-C85)</f>
        <v>0</v>
      </c>
    </row>
    <row r="86" spans="1:6" ht="12.75">
      <c r="A86" s="19" t="s">
        <v>46</v>
      </c>
      <c r="B86" s="45">
        <v>47</v>
      </c>
      <c r="C86" s="45">
        <f>Absentee!C86</f>
        <v>62</v>
      </c>
      <c r="D86" s="134"/>
      <c r="E86" s="18">
        <f>SUM(B86:D86)</f>
        <v>109</v>
      </c>
      <c r="F86" s="6">
        <f>SUM(E86-C86)</f>
        <v>47</v>
      </c>
    </row>
    <row r="87" spans="1:6" ht="12.75">
      <c r="A87" s="35"/>
      <c r="B87" s="151"/>
      <c r="C87" s="152"/>
      <c r="D87" s="152"/>
      <c r="E87" s="155"/>
      <c r="F87" s="29"/>
    </row>
    <row r="88" spans="1:5" ht="12.75">
      <c r="A88" s="55" t="s">
        <v>94</v>
      </c>
      <c r="B88" s="158"/>
      <c r="C88" s="159"/>
      <c r="D88" s="159"/>
      <c r="E88" s="154"/>
    </row>
    <row r="89" spans="1:6" ht="12.75">
      <c r="A89" s="19" t="s">
        <v>95</v>
      </c>
      <c r="B89" s="46">
        <v>320</v>
      </c>
      <c r="C89" s="46">
        <f>Absentee!C89</f>
        <v>216</v>
      </c>
      <c r="D89" s="135"/>
      <c r="E89" s="123">
        <f>SUM(B89:D89)</f>
        <v>536</v>
      </c>
      <c r="F89" s="6">
        <f>SUM(E89-C89)</f>
        <v>320</v>
      </c>
    </row>
    <row r="90" spans="1:6" ht="12.75">
      <c r="A90" s="19" t="s">
        <v>48</v>
      </c>
      <c r="B90" s="43">
        <v>2</v>
      </c>
      <c r="C90" s="43">
        <f>Absentee!C90</f>
        <v>4</v>
      </c>
      <c r="D90" s="20"/>
      <c r="E90" s="13">
        <f>SUM(B90:D90)</f>
        <v>6</v>
      </c>
      <c r="F90" s="6">
        <f>SUM(E90-C90)</f>
        <v>2</v>
      </c>
    </row>
    <row r="91" spans="1:6" ht="12.75">
      <c r="A91" s="19" t="s">
        <v>45</v>
      </c>
      <c r="B91" s="43">
        <v>0</v>
      </c>
      <c r="C91" s="43">
        <f>Absentee!C91</f>
        <v>0</v>
      </c>
      <c r="D91" s="20"/>
      <c r="E91" s="13">
        <f>SUM(B91:D91)</f>
        <v>0</v>
      </c>
      <c r="F91" s="6">
        <f>SUM(E91-C91)</f>
        <v>0</v>
      </c>
    </row>
    <row r="92" spans="1:6" ht="12.75">
      <c r="A92" s="19" t="s">
        <v>46</v>
      </c>
      <c r="B92" s="45">
        <v>41</v>
      </c>
      <c r="C92" s="45">
        <f>Absentee!C92</f>
        <v>59</v>
      </c>
      <c r="D92" s="134"/>
      <c r="E92" s="18">
        <f>SUM(B92:D92)</f>
        <v>100</v>
      </c>
      <c r="F92" s="6">
        <f>SUM(E92-C92)</f>
        <v>41</v>
      </c>
    </row>
    <row r="93" spans="1:6" ht="12.75">
      <c r="A93" s="35"/>
      <c r="B93" s="151"/>
      <c r="C93" s="152"/>
      <c r="D93" s="152"/>
      <c r="E93" s="155"/>
      <c r="F93" s="29"/>
    </row>
    <row r="94" spans="1:5" ht="12.75">
      <c r="A94" s="55" t="s">
        <v>96</v>
      </c>
      <c r="B94" s="158"/>
      <c r="C94" s="159"/>
      <c r="D94" s="159"/>
      <c r="E94" s="154"/>
    </row>
    <row r="95" spans="1:6" ht="12.75">
      <c r="A95" s="19" t="s">
        <v>97</v>
      </c>
      <c r="B95" s="46">
        <v>309</v>
      </c>
      <c r="C95" s="46">
        <f>Absentee!C95</f>
        <v>195</v>
      </c>
      <c r="D95" s="135"/>
      <c r="E95" s="123">
        <f>SUM(B95:D95)</f>
        <v>504</v>
      </c>
      <c r="F95" s="6">
        <f>SUM(E95-C95)</f>
        <v>309</v>
      </c>
    </row>
    <row r="96" spans="1:6" ht="12.75">
      <c r="A96" s="19" t="s">
        <v>48</v>
      </c>
      <c r="B96" s="43">
        <v>5</v>
      </c>
      <c r="C96" s="43">
        <f>Absentee!C96</f>
        <v>9</v>
      </c>
      <c r="D96" s="20"/>
      <c r="E96" s="13">
        <f>SUM(B96:D96)</f>
        <v>14</v>
      </c>
      <c r="F96" s="6">
        <f>SUM(E96-C96)</f>
        <v>5</v>
      </c>
    </row>
    <row r="97" spans="1:6" ht="12.75">
      <c r="A97" s="19" t="s">
        <v>45</v>
      </c>
      <c r="B97" s="43">
        <v>0</v>
      </c>
      <c r="C97" s="43">
        <f>Absentee!C97</f>
        <v>0</v>
      </c>
      <c r="D97" s="20"/>
      <c r="E97" s="13">
        <f>SUM(B97:D97)</f>
        <v>0</v>
      </c>
      <c r="F97" s="6">
        <f>SUM(E97-C97)</f>
        <v>0</v>
      </c>
    </row>
    <row r="98" spans="1:6" ht="12.75">
      <c r="A98" s="19" t="s">
        <v>46</v>
      </c>
      <c r="B98" s="45">
        <v>49</v>
      </c>
      <c r="C98" s="45">
        <f>Absentee!C98</f>
        <v>75</v>
      </c>
      <c r="D98" s="134"/>
      <c r="E98" s="18">
        <f>SUM(B98:D98)</f>
        <v>124</v>
      </c>
      <c r="F98" s="6">
        <f>SUM(E98-C98)</f>
        <v>49</v>
      </c>
    </row>
    <row r="99" spans="1:6" ht="12.75">
      <c r="A99" s="35"/>
      <c r="B99" s="151"/>
      <c r="C99" s="152"/>
      <c r="D99" s="152"/>
      <c r="E99" s="155"/>
      <c r="F99" s="29"/>
    </row>
    <row r="100" spans="1:5" ht="12.75">
      <c r="A100" s="70" t="s">
        <v>143</v>
      </c>
      <c r="B100" s="158"/>
      <c r="C100" s="159"/>
      <c r="D100" s="159"/>
      <c r="E100" s="154"/>
    </row>
    <row r="101" spans="1:6" ht="12.75">
      <c r="A101" s="19" t="s">
        <v>144</v>
      </c>
      <c r="B101" s="46">
        <v>195</v>
      </c>
      <c r="C101" s="46">
        <f>Absentee!C284</f>
        <v>135</v>
      </c>
      <c r="D101" s="135"/>
      <c r="E101" s="123">
        <f>SUM(B101:D101)</f>
        <v>330</v>
      </c>
      <c r="F101" s="6">
        <f>SUM(E101-C101)</f>
        <v>195</v>
      </c>
    </row>
    <row r="102" spans="1:6" ht="12.75">
      <c r="A102" s="19" t="s">
        <v>111</v>
      </c>
      <c r="B102" s="43">
        <v>201</v>
      </c>
      <c r="C102" s="43">
        <f>Absentee!C285</f>
        <v>144</v>
      </c>
      <c r="D102" s="20"/>
      <c r="E102" s="13">
        <f>SUM(B102:D102)</f>
        <v>345</v>
      </c>
      <c r="F102" s="6">
        <f>SUM(E102-C102)</f>
        <v>201</v>
      </c>
    </row>
    <row r="103" spans="1:6" ht="12.75">
      <c r="A103" s="19" t="s">
        <v>48</v>
      </c>
      <c r="B103" s="43">
        <v>6</v>
      </c>
      <c r="C103" s="43">
        <f>Absentee!C286</f>
        <v>2</v>
      </c>
      <c r="D103" s="20"/>
      <c r="E103" s="13">
        <f>SUM(B103:D103)</f>
        <v>8</v>
      </c>
      <c r="F103" s="6">
        <f>SUM(E103-C103)</f>
        <v>6</v>
      </c>
    </row>
    <row r="104" spans="1:6" ht="12.75">
      <c r="A104" s="19" t="s">
        <v>45</v>
      </c>
      <c r="B104" s="43">
        <v>0</v>
      </c>
      <c r="C104" s="43">
        <f>Absentee!C287</f>
        <v>0</v>
      </c>
      <c r="D104" s="20"/>
      <c r="E104" s="13">
        <f>SUM(B104:D104)</f>
        <v>0</v>
      </c>
      <c r="F104" s="6">
        <f>SUM(E104-C104)</f>
        <v>0</v>
      </c>
    </row>
    <row r="105" spans="1:6" ht="12.75">
      <c r="A105" s="19" t="s">
        <v>46</v>
      </c>
      <c r="B105" s="45">
        <v>324</v>
      </c>
      <c r="C105" s="45">
        <f>Absentee!C288</f>
        <v>277</v>
      </c>
      <c r="D105" s="134"/>
      <c r="E105" s="18">
        <f>SUM(B105:D105)</f>
        <v>601</v>
      </c>
      <c r="F105" s="6">
        <f>SUM(E105-C105)</f>
        <v>324</v>
      </c>
    </row>
    <row r="106" spans="1:6" ht="12.75">
      <c r="A106" s="35"/>
      <c r="B106" s="151"/>
      <c r="C106" s="152"/>
      <c r="D106" s="152"/>
      <c r="E106" s="155"/>
      <c r="F106" s="29"/>
    </row>
    <row r="107" spans="1:5" ht="12.75">
      <c r="A107" s="70" t="s">
        <v>152</v>
      </c>
      <c r="B107" s="158"/>
      <c r="C107" s="159"/>
      <c r="D107" s="159"/>
      <c r="E107" s="154"/>
    </row>
    <row r="108" spans="1:6" ht="12.75">
      <c r="A108" s="19" t="s">
        <v>153</v>
      </c>
      <c r="B108" s="46">
        <v>260</v>
      </c>
      <c r="C108" s="46">
        <f>Absentee!C291</f>
        <v>177</v>
      </c>
      <c r="D108" s="135"/>
      <c r="E108" s="123">
        <f>SUM(B108:D108)</f>
        <v>437</v>
      </c>
      <c r="F108" s="6">
        <f>SUM(E108-C108)</f>
        <v>260</v>
      </c>
    </row>
    <row r="109" spans="1:6" ht="12.75">
      <c r="A109" s="19" t="s">
        <v>48</v>
      </c>
      <c r="B109" s="43">
        <v>1</v>
      </c>
      <c r="C109" s="43">
        <f>Absentee!C292</f>
        <v>0</v>
      </c>
      <c r="D109" s="20"/>
      <c r="E109" s="13">
        <f>SUM(B109:D109)</f>
        <v>1</v>
      </c>
      <c r="F109" s="6">
        <f>SUM(E109-C109)</f>
        <v>1</v>
      </c>
    </row>
    <row r="110" spans="1:6" ht="12.75">
      <c r="A110" s="19" t="s">
        <v>45</v>
      </c>
      <c r="B110" s="43">
        <v>0</v>
      </c>
      <c r="C110" s="43">
        <f>Absentee!C293</f>
        <v>0</v>
      </c>
      <c r="D110" s="20"/>
      <c r="E110" s="13">
        <f>SUM(B110:D110)</f>
        <v>0</v>
      </c>
      <c r="F110" s="6">
        <f>SUM(E110-C110)</f>
        <v>0</v>
      </c>
    </row>
    <row r="111" spans="1:6" ht="12.75">
      <c r="A111" s="19" t="s">
        <v>46</v>
      </c>
      <c r="B111" s="45">
        <v>102</v>
      </c>
      <c r="C111" s="45">
        <f>Absentee!C294</f>
        <v>102</v>
      </c>
      <c r="D111" s="134"/>
      <c r="E111" s="18">
        <f>SUM(B111:D111)</f>
        <v>204</v>
      </c>
      <c r="F111" s="6">
        <f>SUM(E111-C111)</f>
        <v>102</v>
      </c>
    </row>
    <row r="112" spans="1:6" ht="12.75">
      <c r="A112" s="35"/>
      <c r="B112" s="151"/>
      <c r="C112" s="152"/>
      <c r="D112" s="152"/>
      <c r="E112" s="155"/>
      <c r="F112" s="29"/>
    </row>
    <row r="113" spans="1:5" ht="12.75">
      <c r="A113" s="70" t="s">
        <v>145</v>
      </c>
      <c r="B113" s="158"/>
      <c r="C113" s="159"/>
      <c r="D113" s="159"/>
      <c r="E113" s="154"/>
    </row>
    <row r="114" spans="1:6" ht="12.75">
      <c r="A114" s="19" t="s">
        <v>146</v>
      </c>
      <c r="B114" s="46">
        <v>144</v>
      </c>
      <c r="C114" s="46">
        <f>Absentee!C297</f>
        <v>108</v>
      </c>
      <c r="D114" s="135"/>
      <c r="E114" s="123">
        <f aca="true" t="shared" si="14" ref="E114:E123">SUM(B114:D114)</f>
        <v>252</v>
      </c>
      <c r="F114" s="6">
        <f aca="true" t="shared" si="15" ref="F114:F123">SUM(E114-C114)</f>
        <v>144</v>
      </c>
    </row>
    <row r="115" spans="1:6" ht="12.75">
      <c r="A115" s="19" t="s">
        <v>147</v>
      </c>
      <c r="B115" s="43">
        <v>168</v>
      </c>
      <c r="C115" s="43">
        <f>Absentee!C298</f>
        <v>111</v>
      </c>
      <c r="D115" s="20"/>
      <c r="E115" s="13">
        <f t="shared" si="14"/>
        <v>279</v>
      </c>
      <c r="F115" s="6">
        <f>SUM(E115-C115)</f>
        <v>168</v>
      </c>
    </row>
    <row r="116" spans="1:6" ht="12.75">
      <c r="A116" s="19" t="s">
        <v>148</v>
      </c>
      <c r="B116" s="43">
        <v>131</v>
      </c>
      <c r="C116" s="43">
        <f>Absentee!C299</f>
        <v>82</v>
      </c>
      <c r="D116" s="20"/>
      <c r="E116" s="13">
        <f t="shared" si="14"/>
        <v>213</v>
      </c>
      <c r="F116" s="6">
        <f>SUM(E116-C116)</f>
        <v>131</v>
      </c>
    </row>
    <row r="117" spans="1:6" ht="12.75">
      <c r="A117" s="19" t="s">
        <v>149</v>
      </c>
      <c r="B117" s="43">
        <v>163</v>
      </c>
      <c r="C117" s="43">
        <f>Absentee!C300</f>
        <v>127</v>
      </c>
      <c r="D117" s="20"/>
      <c r="E117" s="13">
        <f t="shared" si="14"/>
        <v>290</v>
      </c>
      <c r="F117" s="6">
        <f t="shared" si="15"/>
        <v>163</v>
      </c>
    </row>
    <row r="118" spans="1:6" ht="12.75">
      <c r="A118" s="19" t="s">
        <v>54</v>
      </c>
      <c r="B118" s="43">
        <v>97</v>
      </c>
      <c r="C118" s="43">
        <f>Absentee!C301</f>
        <v>72</v>
      </c>
      <c r="D118" s="20"/>
      <c r="E118" s="13">
        <f t="shared" si="14"/>
        <v>169</v>
      </c>
      <c r="F118" s="6">
        <f t="shared" si="15"/>
        <v>97</v>
      </c>
    </row>
    <row r="119" spans="1:6" ht="12.75">
      <c r="A119" s="19" t="s">
        <v>150</v>
      </c>
      <c r="B119" s="43">
        <v>144</v>
      </c>
      <c r="C119" s="43">
        <f>Absentee!C302</f>
        <v>107</v>
      </c>
      <c r="D119" s="20"/>
      <c r="E119" s="13">
        <f t="shared" si="14"/>
        <v>251</v>
      </c>
      <c r="F119" s="6">
        <f t="shared" si="15"/>
        <v>144</v>
      </c>
    </row>
    <row r="120" spans="1:6" ht="12.75">
      <c r="A120" s="19" t="s">
        <v>151</v>
      </c>
      <c r="B120" s="43">
        <v>210</v>
      </c>
      <c r="C120" s="43">
        <f>Absentee!C303</f>
        <v>160</v>
      </c>
      <c r="D120" s="20"/>
      <c r="E120" s="13">
        <f t="shared" si="14"/>
        <v>370</v>
      </c>
      <c r="F120" s="6">
        <f t="shared" si="15"/>
        <v>210</v>
      </c>
    </row>
    <row r="121" spans="1:6" ht="12.75">
      <c r="A121" s="19" t="s">
        <v>48</v>
      </c>
      <c r="B121" s="43">
        <v>8</v>
      </c>
      <c r="C121" s="43">
        <f>Absentee!C304</f>
        <v>1</v>
      </c>
      <c r="D121" s="20"/>
      <c r="E121" s="13">
        <f t="shared" si="14"/>
        <v>9</v>
      </c>
      <c r="F121" s="6">
        <f t="shared" si="15"/>
        <v>8</v>
      </c>
    </row>
    <row r="122" spans="1:6" ht="12.75">
      <c r="A122" s="19" t="s">
        <v>45</v>
      </c>
      <c r="B122" s="43">
        <v>5</v>
      </c>
      <c r="C122" s="43">
        <f>Absentee!C305</f>
        <v>0</v>
      </c>
      <c r="D122" s="20"/>
      <c r="E122" s="13">
        <f t="shared" si="14"/>
        <v>5</v>
      </c>
      <c r="F122" s="6">
        <f t="shared" si="15"/>
        <v>5</v>
      </c>
    </row>
    <row r="123" spans="1:6" ht="12.75">
      <c r="A123" s="19" t="s">
        <v>46</v>
      </c>
      <c r="B123" s="45">
        <v>745</v>
      </c>
      <c r="C123" s="45">
        <f>Absentee!C306</f>
        <v>627</v>
      </c>
      <c r="D123" s="134"/>
      <c r="E123" s="18">
        <f t="shared" si="14"/>
        <v>1372</v>
      </c>
      <c r="F123" s="6">
        <f t="shared" si="15"/>
        <v>745</v>
      </c>
    </row>
    <row r="124" spans="1:6" ht="12.75">
      <c r="A124" s="35"/>
      <c r="B124" s="151"/>
      <c r="C124" s="152"/>
      <c r="D124" s="152"/>
      <c r="E124" s="155"/>
      <c r="F124" s="29"/>
    </row>
    <row r="125" spans="1:5" ht="12.75">
      <c r="A125" s="127" t="s">
        <v>56</v>
      </c>
      <c r="B125" s="158"/>
      <c r="C125" s="159"/>
      <c r="D125" s="159"/>
      <c r="E125" s="154"/>
    </row>
    <row r="126" spans="1:6" ht="12.75">
      <c r="A126" s="19" t="s">
        <v>154</v>
      </c>
      <c r="B126" s="51">
        <v>167</v>
      </c>
      <c r="C126" s="46">
        <f>Absentee!C309</f>
        <v>134</v>
      </c>
      <c r="D126" s="135"/>
      <c r="E126" s="123">
        <f>SUM(B126:D126)</f>
        <v>301</v>
      </c>
      <c r="F126" s="6">
        <f aca="true" t="shared" si="16" ref="F126:F139">SUM(E126-C126)</f>
        <v>167</v>
      </c>
    </row>
    <row r="127" spans="1:6" ht="12.75">
      <c r="A127" s="21" t="s">
        <v>55</v>
      </c>
      <c r="B127" s="43">
        <v>90</v>
      </c>
      <c r="C127" s="43">
        <f>Absentee!C310</f>
        <v>34</v>
      </c>
      <c r="D127" s="20"/>
      <c r="E127" s="13">
        <f>SUM(B127:D127)</f>
        <v>124</v>
      </c>
      <c r="F127" s="6">
        <f t="shared" si="16"/>
        <v>90</v>
      </c>
    </row>
    <row r="128" spans="1:6" ht="12.75">
      <c r="A128" s="21" t="s">
        <v>45</v>
      </c>
      <c r="B128" s="43">
        <v>0</v>
      </c>
      <c r="C128" s="43">
        <f>Absentee!C311</f>
        <v>0</v>
      </c>
      <c r="D128" s="20"/>
      <c r="E128" s="13">
        <f>SUM(B128:D128)</f>
        <v>0</v>
      </c>
      <c r="F128" s="6">
        <f t="shared" si="16"/>
        <v>0</v>
      </c>
    </row>
    <row r="129" spans="1:6" ht="12.75">
      <c r="A129" s="21" t="s">
        <v>46</v>
      </c>
      <c r="B129" s="45">
        <v>106</v>
      </c>
      <c r="C129" s="45">
        <f>Absentee!C312</f>
        <v>111</v>
      </c>
      <c r="D129" s="134"/>
      <c r="E129" s="18">
        <f>SUM(B129:D129)</f>
        <v>217</v>
      </c>
      <c r="F129" s="6">
        <f t="shared" si="16"/>
        <v>106</v>
      </c>
    </row>
    <row r="130" spans="1:5" ht="12.75">
      <c r="A130" s="74"/>
      <c r="B130" s="130"/>
      <c r="C130" s="160"/>
      <c r="D130" s="160"/>
      <c r="E130" s="161"/>
    </row>
    <row r="131" spans="1:6" ht="12.75">
      <c r="A131" s="19" t="s">
        <v>155</v>
      </c>
      <c r="B131" s="51">
        <v>167</v>
      </c>
      <c r="C131" s="46">
        <f>Absentee!C314</f>
        <v>122</v>
      </c>
      <c r="D131" s="135"/>
      <c r="E131" s="123">
        <f>SUM(B131:D131)</f>
        <v>289</v>
      </c>
      <c r="F131" s="6">
        <f t="shared" si="16"/>
        <v>167</v>
      </c>
    </row>
    <row r="132" spans="1:6" ht="12.75">
      <c r="A132" s="21" t="s">
        <v>55</v>
      </c>
      <c r="B132" s="43">
        <v>86</v>
      </c>
      <c r="C132" s="43">
        <f>Absentee!C315</f>
        <v>39</v>
      </c>
      <c r="D132" s="20"/>
      <c r="E132" s="13">
        <f>SUM(B132:D132)</f>
        <v>125</v>
      </c>
      <c r="F132" s="6">
        <f t="shared" si="16"/>
        <v>86</v>
      </c>
    </row>
    <row r="133" spans="1:6" ht="12.75">
      <c r="A133" s="21" t="s">
        <v>45</v>
      </c>
      <c r="B133" s="43">
        <v>0</v>
      </c>
      <c r="C133" s="43">
        <f>Absentee!C316</f>
        <v>0</v>
      </c>
      <c r="D133" s="20"/>
      <c r="E133" s="13">
        <f>SUM(B133:D133)</f>
        <v>0</v>
      </c>
      <c r="F133" s="6">
        <f t="shared" si="16"/>
        <v>0</v>
      </c>
    </row>
    <row r="134" spans="1:6" ht="12.75">
      <c r="A134" s="21" t="s">
        <v>46</v>
      </c>
      <c r="B134" s="45">
        <v>110</v>
      </c>
      <c r="C134" s="45">
        <f>Absentee!C317</f>
        <v>118</v>
      </c>
      <c r="D134" s="134"/>
      <c r="E134" s="18">
        <f>SUM(B134:D134)</f>
        <v>228</v>
      </c>
      <c r="F134" s="6">
        <f t="shared" si="16"/>
        <v>110</v>
      </c>
    </row>
    <row r="135" spans="1:5" ht="12.75">
      <c r="A135" s="74"/>
      <c r="B135" s="130"/>
      <c r="C135" s="160"/>
      <c r="D135" s="160"/>
      <c r="E135" s="161"/>
    </row>
    <row r="136" spans="1:6" ht="12.75">
      <c r="A136" s="19" t="s">
        <v>156</v>
      </c>
      <c r="B136" s="51">
        <v>145</v>
      </c>
      <c r="C136" s="46">
        <f>Absentee!C319</f>
        <v>103</v>
      </c>
      <c r="D136" s="135"/>
      <c r="E136" s="123">
        <f>SUM(B136:D136)</f>
        <v>248</v>
      </c>
      <c r="F136" s="6">
        <f t="shared" si="16"/>
        <v>145</v>
      </c>
    </row>
    <row r="137" spans="1:6" ht="12.75">
      <c r="A137" s="21" t="s">
        <v>55</v>
      </c>
      <c r="B137" s="43">
        <v>105</v>
      </c>
      <c r="C137" s="43">
        <f>Absentee!C320</f>
        <v>52</v>
      </c>
      <c r="D137" s="20"/>
      <c r="E137" s="13">
        <f>SUM(B137:D137)</f>
        <v>157</v>
      </c>
      <c r="F137" s="6">
        <f t="shared" si="16"/>
        <v>105</v>
      </c>
    </row>
    <row r="138" spans="1:6" ht="12.75">
      <c r="A138" s="21" t="s">
        <v>45</v>
      </c>
      <c r="B138" s="43">
        <v>0</v>
      </c>
      <c r="C138" s="43">
        <f>Absentee!C321</f>
        <v>0</v>
      </c>
      <c r="D138" s="20"/>
      <c r="E138" s="13">
        <f>SUM(B138:D138)</f>
        <v>0</v>
      </c>
      <c r="F138" s="6">
        <f t="shared" si="16"/>
        <v>0</v>
      </c>
    </row>
    <row r="139" spans="1:6" ht="12.75">
      <c r="A139" s="21" t="s">
        <v>46</v>
      </c>
      <c r="B139" s="45">
        <v>113</v>
      </c>
      <c r="C139" s="45">
        <f>Absentee!C322</f>
        <v>124</v>
      </c>
      <c r="D139" s="134"/>
      <c r="E139" s="18">
        <f>SUM(B139:D139)</f>
        <v>237</v>
      </c>
      <c r="F139" s="6">
        <f t="shared" si="16"/>
        <v>113</v>
      </c>
    </row>
    <row r="140" spans="1:6" ht="12.75">
      <c r="A140" s="35"/>
      <c r="B140" s="151"/>
      <c r="C140" s="152"/>
      <c r="D140" s="152"/>
      <c r="E140" s="155"/>
      <c r="F140" s="29"/>
    </row>
    <row r="141" spans="1:5" ht="12.75">
      <c r="A141" s="127" t="s">
        <v>57</v>
      </c>
      <c r="B141" s="158"/>
      <c r="C141" s="159"/>
      <c r="D141" s="159"/>
      <c r="E141" s="154"/>
    </row>
    <row r="142" spans="1:6" ht="12.75">
      <c r="A142" s="19" t="s">
        <v>157</v>
      </c>
      <c r="B142" s="51">
        <v>163</v>
      </c>
      <c r="C142" s="46">
        <f>Absentee!C325</f>
        <v>133</v>
      </c>
      <c r="D142" s="135"/>
      <c r="E142" s="123">
        <f>SUM(B142:D142)</f>
        <v>296</v>
      </c>
      <c r="F142" s="6">
        <f>SUM(E142-C142)</f>
        <v>163</v>
      </c>
    </row>
    <row r="143" spans="1:6" ht="12.75">
      <c r="A143" s="21" t="s">
        <v>55</v>
      </c>
      <c r="B143" s="43">
        <v>91</v>
      </c>
      <c r="C143" s="43">
        <f>Absentee!C326</f>
        <v>30</v>
      </c>
      <c r="D143" s="20"/>
      <c r="E143" s="13">
        <f>SUM(B143:D143)</f>
        <v>121</v>
      </c>
      <c r="F143" s="6">
        <f>SUM(E143-C143)</f>
        <v>91</v>
      </c>
    </row>
    <row r="144" spans="1:6" ht="12.75">
      <c r="A144" s="21" t="s">
        <v>45</v>
      </c>
      <c r="B144" s="43">
        <v>0</v>
      </c>
      <c r="C144" s="43">
        <f>Absentee!C327</f>
        <v>0</v>
      </c>
      <c r="D144" s="20"/>
      <c r="E144" s="13">
        <f>SUM(B144:D144)</f>
        <v>0</v>
      </c>
      <c r="F144" s="6">
        <f>SUM(E144-C144)</f>
        <v>0</v>
      </c>
    </row>
    <row r="145" spans="1:6" ht="12.75">
      <c r="A145" s="21" t="s">
        <v>46</v>
      </c>
      <c r="B145" s="45">
        <v>109</v>
      </c>
      <c r="C145" s="45">
        <f>Absentee!C328</f>
        <v>116</v>
      </c>
      <c r="D145" s="134"/>
      <c r="E145" s="18">
        <f>SUM(B145:D145)</f>
        <v>225</v>
      </c>
      <c r="F145" s="6">
        <f>SUM(E145-C145)</f>
        <v>109</v>
      </c>
    </row>
    <row r="146" spans="1:5" ht="12.75">
      <c r="A146" s="74"/>
      <c r="B146" s="130"/>
      <c r="C146" s="160"/>
      <c r="D146" s="160"/>
      <c r="E146" s="161"/>
    </row>
    <row r="147" spans="1:6" ht="12.75">
      <c r="A147" s="19" t="s">
        <v>158</v>
      </c>
      <c r="B147" s="51">
        <v>166</v>
      </c>
      <c r="C147" s="46">
        <f>Absentee!C330</f>
        <v>119</v>
      </c>
      <c r="D147" s="135"/>
      <c r="E147" s="123">
        <f>SUM(B147:D147)</f>
        <v>285</v>
      </c>
      <c r="F147" s="6">
        <f>SUM(E147-C147)</f>
        <v>166</v>
      </c>
    </row>
    <row r="148" spans="1:6" ht="12.75">
      <c r="A148" s="21" t="s">
        <v>55</v>
      </c>
      <c r="B148" s="43">
        <v>87</v>
      </c>
      <c r="C148" s="43">
        <f>Absentee!C331</f>
        <v>37</v>
      </c>
      <c r="D148" s="20"/>
      <c r="E148" s="13">
        <f>SUM(B148:D148)</f>
        <v>124</v>
      </c>
      <c r="F148" s="6">
        <f>SUM(E148-C148)</f>
        <v>87</v>
      </c>
    </row>
    <row r="149" spans="1:6" ht="12.75">
      <c r="A149" s="21" t="s">
        <v>45</v>
      </c>
      <c r="B149" s="43">
        <v>0</v>
      </c>
      <c r="C149" s="43">
        <f>Absentee!C332</f>
        <v>0</v>
      </c>
      <c r="D149" s="20"/>
      <c r="E149" s="13">
        <f>SUM(B149:D149)</f>
        <v>0</v>
      </c>
      <c r="F149" s="6">
        <f>SUM(E149-C149)</f>
        <v>0</v>
      </c>
    </row>
    <row r="150" spans="1:6" ht="12.75">
      <c r="A150" s="21" t="s">
        <v>46</v>
      </c>
      <c r="B150" s="45">
        <v>110</v>
      </c>
      <c r="C150" s="45">
        <f>Absentee!C333</f>
        <v>123</v>
      </c>
      <c r="D150" s="134"/>
      <c r="E150" s="18">
        <f>SUM(B150:D150)</f>
        <v>233</v>
      </c>
      <c r="F150" s="6">
        <f>SUM(E150-C150)</f>
        <v>110</v>
      </c>
    </row>
    <row r="151" spans="1:5" ht="12.75">
      <c r="A151" s="74"/>
      <c r="B151" s="130"/>
      <c r="C151" s="160"/>
      <c r="D151" s="160"/>
      <c r="E151" s="161"/>
    </row>
    <row r="152" spans="1:6" ht="12.75">
      <c r="A152" s="19" t="s">
        <v>159</v>
      </c>
      <c r="B152" s="51">
        <v>158</v>
      </c>
      <c r="C152" s="46">
        <f>Absentee!C335</f>
        <v>121</v>
      </c>
      <c r="D152" s="135"/>
      <c r="E152" s="123">
        <f>SUM(B152:D152)</f>
        <v>279</v>
      </c>
      <c r="F152" s="6">
        <f>SUM(E152-C152)</f>
        <v>158</v>
      </c>
    </row>
    <row r="153" spans="1:6" ht="12.75">
      <c r="A153" s="21" t="s">
        <v>55</v>
      </c>
      <c r="B153" s="43">
        <v>94</v>
      </c>
      <c r="C153" s="43">
        <f>Absentee!C336</f>
        <v>38</v>
      </c>
      <c r="D153" s="20"/>
      <c r="E153" s="13">
        <f>SUM(B153:D153)</f>
        <v>132</v>
      </c>
      <c r="F153" s="6">
        <f>SUM(E153-C153)</f>
        <v>94</v>
      </c>
    </row>
    <row r="154" spans="1:6" ht="12.75">
      <c r="A154" s="21" t="s">
        <v>45</v>
      </c>
      <c r="B154" s="43">
        <v>0</v>
      </c>
      <c r="C154" s="43">
        <f>Absentee!C337</f>
        <v>0</v>
      </c>
      <c r="D154" s="20"/>
      <c r="E154" s="13">
        <f>SUM(B154:D154)</f>
        <v>0</v>
      </c>
      <c r="F154" s="6">
        <f>SUM(E154-C154)</f>
        <v>0</v>
      </c>
    </row>
    <row r="155" spans="1:6" ht="12.75">
      <c r="A155" s="21" t="s">
        <v>46</v>
      </c>
      <c r="B155" s="45">
        <v>111</v>
      </c>
      <c r="C155" s="45">
        <f>Absentee!C338</f>
        <v>120</v>
      </c>
      <c r="D155" s="134"/>
      <c r="E155" s="18">
        <f>SUM(B155:D155)</f>
        <v>231</v>
      </c>
      <c r="F155" s="6">
        <f>SUM(E155-C155)</f>
        <v>111</v>
      </c>
    </row>
    <row r="156" spans="1:5" ht="12.75">
      <c r="A156" s="74"/>
      <c r="B156" s="130"/>
      <c r="C156" s="160"/>
      <c r="D156" s="160"/>
      <c r="E156" s="161"/>
    </row>
    <row r="157" spans="1:6" ht="12.75">
      <c r="A157" s="19" t="s">
        <v>160</v>
      </c>
      <c r="B157" s="51">
        <v>169</v>
      </c>
      <c r="C157" s="46">
        <f>Absentee!C340</f>
        <v>127</v>
      </c>
      <c r="D157" s="135"/>
      <c r="E157" s="123">
        <f>SUM(B157:D157)</f>
        <v>296</v>
      </c>
      <c r="F157" s="6">
        <f>SUM(E157-C157)</f>
        <v>169</v>
      </c>
    </row>
    <row r="158" spans="1:6" ht="12.75">
      <c r="A158" s="21" t="s">
        <v>55</v>
      </c>
      <c r="B158" s="43">
        <v>80</v>
      </c>
      <c r="C158" s="43">
        <f>Absentee!C341</f>
        <v>31</v>
      </c>
      <c r="D158" s="20"/>
      <c r="E158" s="13">
        <f>SUM(B158:D158)</f>
        <v>111</v>
      </c>
      <c r="F158" s="6">
        <f>SUM(E158-C158)</f>
        <v>80</v>
      </c>
    </row>
    <row r="159" spans="1:6" ht="12.75">
      <c r="A159" s="21" t="s">
        <v>45</v>
      </c>
      <c r="B159" s="43">
        <v>0</v>
      </c>
      <c r="C159" s="43">
        <f>Absentee!C342</f>
        <v>0</v>
      </c>
      <c r="D159" s="20"/>
      <c r="E159" s="13">
        <f>SUM(B159:D159)</f>
        <v>0</v>
      </c>
      <c r="F159" s="6">
        <f>SUM(E159-C159)</f>
        <v>0</v>
      </c>
    </row>
    <row r="160" spans="1:6" ht="12.75">
      <c r="A160" s="21" t="s">
        <v>46</v>
      </c>
      <c r="B160" s="45">
        <v>114</v>
      </c>
      <c r="C160" s="45">
        <f>Absentee!C343</f>
        <v>121</v>
      </c>
      <c r="D160" s="134"/>
      <c r="E160" s="18">
        <f>SUM(B160:D160)</f>
        <v>235</v>
      </c>
      <c r="F160" s="6">
        <f>SUM(E160-C160)</f>
        <v>114</v>
      </c>
    </row>
    <row r="161" spans="1:6" ht="12.75">
      <c r="A161" s="35"/>
      <c r="B161" s="151"/>
      <c r="C161" s="152"/>
      <c r="D161" s="152"/>
      <c r="E161" s="155"/>
      <c r="F161" s="29"/>
    </row>
    <row r="162" spans="1:5" ht="12.75">
      <c r="A162" s="127" t="s">
        <v>58</v>
      </c>
      <c r="B162" s="158"/>
      <c r="C162" s="159"/>
      <c r="D162" s="159"/>
      <c r="E162" s="154"/>
    </row>
    <row r="163" spans="1:6" ht="12.75">
      <c r="A163" s="19" t="s">
        <v>161</v>
      </c>
      <c r="B163" s="51">
        <v>169</v>
      </c>
      <c r="C163" s="46">
        <f>Absentee!C346</f>
        <v>139</v>
      </c>
      <c r="D163" s="135"/>
      <c r="E163" s="123">
        <f>SUM(B163:D163)</f>
        <v>308</v>
      </c>
      <c r="F163" s="6">
        <f>SUM(E163-C163)</f>
        <v>169</v>
      </c>
    </row>
    <row r="164" spans="1:6" ht="12.75">
      <c r="A164" s="21" t="s">
        <v>55</v>
      </c>
      <c r="B164" s="43">
        <v>88</v>
      </c>
      <c r="C164" s="43">
        <f>Absentee!C347</f>
        <v>26</v>
      </c>
      <c r="D164" s="20"/>
      <c r="E164" s="13">
        <f>SUM(B164:D164)</f>
        <v>114</v>
      </c>
      <c r="F164" s="6">
        <f>SUM(E164-C164)</f>
        <v>88</v>
      </c>
    </row>
    <row r="165" spans="1:6" ht="12.75">
      <c r="A165" s="21" t="s">
        <v>45</v>
      </c>
      <c r="B165" s="43">
        <v>0</v>
      </c>
      <c r="C165" s="43">
        <f>Absentee!C348</f>
        <v>0</v>
      </c>
      <c r="D165" s="20"/>
      <c r="E165" s="13">
        <f>SUM(B165:D165)</f>
        <v>0</v>
      </c>
      <c r="F165" s="6">
        <f>SUM(E165-C165)</f>
        <v>0</v>
      </c>
    </row>
    <row r="166" spans="1:6" ht="12.75">
      <c r="A166" s="21" t="s">
        <v>46</v>
      </c>
      <c r="B166" s="43">
        <v>106</v>
      </c>
      <c r="C166" s="43">
        <f>Absentee!C349</f>
        <v>114</v>
      </c>
      <c r="D166" s="20"/>
      <c r="E166" s="13">
        <f>SUM(B166:D166)</f>
        <v>220</v>
      </c>
      <c r="F166" s="6">
        <f>SUM(E166-C166)</f>
        <v>106</v>
      </c>
    </row>
    <row r="167" spans="1:6" ht="12.75">
      <c r="A167" s="192"/>
      <c r="B167" s="193"/>
      <c r="C167" s="193"/>
      <c r="D167" s="193"/>
      <c r="E167" s="203"/>
      <c r="F167" s="29"/>
    </row>
  </sheetData>
  <sheetProtection/>
  <mergeCells count="6">
    <mergeCell ref="A1:E1"/>
    <mergeCell ref="A2:E2"/>
    <mergeCell ref="A4:E4"/>
    <mergeCell ref="F6:F7"/>
    <mergeCell ref="B6:E8"/>
    <mergeCell ref="A167:E167"/>
  </mergeCells>
  <printOptions gridLines="1"/>
  <pageMargins left="0.25" right="0.25" top="0.75" bottom="0.75" header="0.3" footer="0.3"/>
  <pageSetup orientation="portrait" r:id="rId1"/>
  <headerFooter alignWithMargins="0">
    <oddFooter>&amp;C&amp;P of 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">
      <pane ySplit="5" topLeftCell="A22" activePane="bottomLeft" state="frozen"/>
      <selection pane="topLeft" activeCell="B165" sqref="B165"/>
      <selection pane="bottomLeft" activeCell="A55" sqref="A55"/>
    </sheetView>
  </sheetViews>
  <sheetFormatPr defaultColWidth="9.140625" defaultRowHeight="12.75"/>
  <cols>
    <col min="1" max="1" width="43.57421875" style="0" bestFit="1" customWidth="1"/>
    <col min="2" max="3" width="8.28125" style="16" customWidth="1"/>
    <col min="4" max="4" width="10.7109375" style="0" hidden="1" customWidth="1"/>
    <col min="5" max="5" width="8.28125" style="0" customWidth="1"/>
    <col min="6" max="6" width="9.140625" style="6" customWidth="1"/>
  </cols>
  <sheetData>
    <row r="1" spans="1:5" ht="18" customHeight="1">
      <c r="A1" s="195" t="s">
        <v>164</v>
      </c>
      <c r="B1" s="195"/>
      <c r="C1" s="195"/>
      <c r="D1" s="195"/>
      <c r="E1" s="195"/>
    </row>
    <row r="2" spans="1:6" ht="15" customHeight="1" thickBot="1">
      <c r="A2" s="196"/>
      <c r="B2" s="196"/>
      <c r="C2" s="196"/>
      <c r="D2" s="196"/>
      <c r="E2" s="196"/>
      <c r="F2" s="6" t="s">
        <v>1</v>
      </c>
    </row>
    <row r="3" spans="1:5" ht="15" customHeight="1" thickBot="1">
      <c r="A3" s="42" t="s">
        <v>3</v>
      </c>
      <c r="B3" s="43">
        <v>336</v>
      </c>
      <c r="C3" s="43">
        <v>224</v>
      </c>
      <c r="D3" s="16"/>
      <c r="E3" s="17">
        <f>SUM(B3:D3)</f>
        <v>560</v>
      </c>
    </row>
    <row r="4" spans="1:6" ht="13.5" thickBot="1">
      <c r="A4" s="196" t="s">
        <v>2</v>
      </c>
      <c r="B4" s="196"/>
      <c r="C4" s="196"/>
      <c r="D4" s="196"/>
      <c r="E4" s="196"/>
      <c r="F4" s="9" t="s">
        <v>19</v>
      </c>
    </row>
    <row r="5" spans="1:6" ht="15.75" customHeight="1" thickBot="1">
      <c r="A5" s="3"/>
      <c r="B5" s="39" t="s">
        <v>6</v>
      </c>
      <c r="C5" s="5" t="s">
        <v>15</v>
      </c>
      <c r="D5" s="5" t="s">
        <v>17</v>
      </c>
      <c r="E5" s="8" t="s">
        <v>16</v>
      </c>
      <c r="F5" s="7" t="s">
        <v>18</v>
      </c>
    </row>
    <row r="6" spans="1:6" ht="15.75" customHeight="1">
      <c r="A6" s="48"/>
      <c r="B6" s="204" t="s">
        <v>1</v>
      </c>
      <c r="C6" s="205"/>
      <c r="D6" s="205"/>
      <c r="E6" s="197"/>
      <c r="F6" s="201"/>
    </row>
    <row r="7" spans="1:6" ht="15.75" customHeight="1">
      <c r="A7" s="3" t="s">
        <v>49</v>
      </c>
      <c r="B7" s="204"/>
      <c r="C7" s="205"/>
      <c r="D7" s="205"/>
      <c r="E7" s="197"/>
      <c r="F7" s="202"/>
    </row>
    <row r="8" spans="1:5" ht="12.75">
      <c r="A8" s="55" t="s">
        <v>52</v>
      </c>
      <c r="B8" s="206"/>
      <c r="C8" s="207"/>
      <c r="D8" s="207"/>
      <c r="E8" s="198"/>
    </row>
    <row r="9" spans="1:6" ht="12.75">
      <c r="A9" s="19" t="s">
        <v>26</v>
      </c>
      <c r="B9" s="43">
        <v>169</v>
      </c>
      <c r="C9" s="43">
        <f>Absentee!D9</f>
        <v>109</v>
      </c>
      <c r="D9" s="20"/>
      <c r="E9" s="13">
        <f aca="true" t="shared" si="0" ref="E9:E15">SUM(B9:D9)</f>
        <v>278</v>
      </c>
      <c r="F9" s="6">
        <f aca="true" t="shared" si="1" ref="F9:F15">SUM(E9-C9)</f>
        <v>169</v>
      </c>
    </row>
    <row r="10" spans="1:6" s="30" customFormat="1" ht="12.75">
      <c r="A10" s="31" t="s">
        <v>29</v>
      </c>
      <c r="B10" s="44">
        <v>151</v>
      </c>
      <c r="C10" s="43">
        <f>Absentee!D10</f>
        <v>106</v>
      </c>
      <c r="D10" s="26"/>
      <c r="E10" s="13">
        <f t="shared" si="0"/>
        <v>257</v>
      </c>
      <c r="F10" s="29">
        <f t="shared" si="1"/>
        <v>151</v>
      </c>
    </row>
    <row r="11" spans="1:6" s="30" customFormat="1" ht="12.75">
      <c r="A11" s="31" t="s">
        <v>59</v>
      </c>
      <c r="B11" s="44">
        <v>10</v>
      </c>
      <c r="C11" s="43">
        <f>Absentee!D11</f>
        <v>4</v>
      </c>
      <c r="D11" s="26"/>
      <c r="E11" s="13">
        <f t="shared" si="0"/>
        <v>14</v>
      </c>
      <c r="F11" s="29">
        <f t="shared" si="1"/>
        <v>10</v>
      </c>
    </row>
    <row r="12" spans="1:6" s="30" customFormat="1" ht="12.75">
      <c r="A12" s="31" t="s">
        <v>60</v>
      </c>
      <c r="B12" s="44">
        <v>0</v>
      </c>
      <c r="C12" s="43">
        <f>Absentee!D12</f>
        <v>2</v>
      </c>
      <c r="D12" s="26"/>
      <c r="E12" s="13">
        <f t="shared" si="0"/>
        <v>2</v>
      </c>
      <c r="F12" s="29">
        <f t="shared" si="1"/>
        <v>0</v>
      </c>
    </row>
    <row r="13" spans="1:6" ht="12.75">
      <c r="A13" s="19" t="s">
        <v>48</v>
      </c>
      <c r="B13" s="43">
        <v>1</v>
      </c>
      <c r="C13" s="43">
        <f>Absentee!D13</f>
        <v>0</v>
      </c>
      <c r="D13" s="20"/>
      <c r="E13" s="13">
        <f t="shared" si="0"/>
        <v>1</v>
      </c>
      <c r="F13" s="6">
        <f t="shared" si="1"/>
        <v>1</v>
      </c>
    </row>
    <row r="14" spans="1:6" ht="12.75">
      <c r="A14" s="19" t="s">
        <v>45</v>
      </c>
      <c r="B14" s="43">
        <v>0</v>
      </c>
      <c r="C14" s="43">
        <f>Absentee!D14</f>
        <v>0</v>
      </c>
      <c r="D14" s="20"/>
      <c r="E14" s="13">
        <f t="shared" si="0"/>
        <v>0</v>
      </c>
      <c r="F14" s="6">
        <f t="shared" si="1"/>
        <v>0</v>
      </c>
    </row>
    <row r="15" spans="1:6" ht="12.75">
      <c r="A15" s="19" t="s">
        <v>46</v>
      </c>
      <c r="B15" s="45">
        <v>5</v>
      </c>
      <c r="C15" s="45">
        <f>Absentee!D15</f>
        <v>5</v>
      </c>
      <c r="D15" s="134"/>
      <c r="E15" s="18">
        <f t="shared" si="0"/>
        <v>10</v>
      </c>
      <c r="F15" s="6">
        <f t="shared" si="1"/>
        <v>5</v>
      </c>
    </row>
    <row r="16" spans="1:6" s="30" customFormat="1" ht="12.75">
      <c r="A16" s="35"/>
      <c r="B16" s="151"/>
      <c r="C16" s="152"/>
      <c r="D16" s="152"/>
      <c r="E16" s="155"/>
      <c r="F16" s="29"/>
    </row>
    <row r="17" spans="1:6" s="30" customFormat="1" ht="15.75">
      <c r="A17" s="38" t="s">
        <v>50</v>
      </c>
      <c r="B17" s="156"/>
      <c r="C17" s="157"/>
      <c r="D17" s="157"/>
      <c r="E17" s="153"/>
      <c r="F17" s="29"/>
    </row>
    <row r="18" spans="1:5" ht="12.75">
      <c r="A18" s="55" t="s">
        <v>87</v>
      </c>
      <c r="B18" s="158"/>
      <c r="C18" s="159"/>
      <c r="D18" s="159"/>
      <c r="E18" s="154"/>
    </row>
    <row r="19" spans="1:6" ht="12.75">
      <c r="A19" s="19" t="s">
        <v>62</v>
      </c>
      <c r="B19" s="46">
        <v>187</v>
      </c>
      <c r="C19" s="46">
        <f>Absentee!D19</f>
        <v>119</v>
      </c>
      <c r="D19" s="135"/>
      <c r="E19" s="123">
        <f aca="true" t="shared" si="2" ref="E19:E25">SUM(B19:D19)</f>
        <v>306</v>
      </c>
      <c r="F19" s="6">
        <f aca="true" t="shared" si="3" ref="F19:F25">SUM(E19-C19)</f>
        <v>187</v>
      </c>
    </row>
    <row r="20" spans="1:6" ht="12.75">
      <c r="A20" s="19" t="s">
        <v>63</v>
      </c>
      <c r="B20" s="43">
        <v>139</v>
      </c>
      <c r="C20" s="43">
        <f>Absentee!D20</f>
        <v>97</v>
      </c>
      <c r="D20" s="20"/>
      <c r="E20" s="13">
        <f t="shared" si="2"/>
        <v>236</v>
      </c>
      <c r="F20" s="6">
        <f t="shared" si="3"/>
        <v>139</v>
      </c>
    </row>
    <row r="21" spans="1:6" ht="12.75">
      <c r="A21" s="19" t="s">
        <v>64</v>
      </c>
      <c r="B21" s="43">
        <v>7</v>
      </c>
      <c r="C21" s="43">
        <f>Absentee!D21</f>
        <v>4</v>
      </c>
      <c r="D21" s="20"/>
      <c r="E21" s="13">
        <f t="shared" si="2"/>
        <v>11</v>
      </c>
      <c r="F21" s="6">
        <f t="shared" si="3"/>
        <v>7</v>
      </c>
    </row>
    <row r="22" spans="1:6" ht="12.75">
      <c r="A22" s="19" t="s">
        <v>65</v>
      </c>
      <c r="B22" s="43">
        <v>0</v>
      </c>
      <c r="C22" s="43">
        <f>Absentee!D22</f>
        <v>2</v>
      </c>
      <c r="D22" s="20"/>
      <c r="E22" s="13">
        <f t="shared" si="2"/>
        <v>2</v>
      </c>
      <c r="F22" s="6">
        <f t="shared" si="3"/>
        <v>0</v>
      </c>
    </row>
    <row r="23" spans="1:6" ht="12.75">
      <c r="A23" s="19" t="s">
        <v>48</v>
      </c>
      <c r="B23" s="43">
        <v>1</v>
      </c>
      <c r="C23" s="43">
        <f>Absentee!D23</f>
        <v>0</v>
      </c>
      <c r="D23" s="20"/>
      <c r="E23" s="13">
        <f t="shared" si="2"/>
        <v>1</v>
      </c>
      <c r="F23" s="6">
        <f t="shared" si="3"/>
        <v>1</v>
      </c>
    </row>
    <row r="24" spans="1:6" ht="12.75">
      <c r="A24" s="19" t="s">
        <v>45</v>
      </c>
      <c r="B24" s="43">
        <v>0</v>
      </c>
      <c r="C24" s="43">
        <f>Absentee!D24</f>
        <v>3</v>
      </c>
      <c r="D24" s="20"/>
      <c r="E24" s="13">
        <f t="shared" si="2"/>
        <v>3</v>
      </c>
      <c r="F24" s="6">
        <f t="shared" si="3"/>
        <v>0</v>
      </c>
    </row>
    <row r="25" spans="1:6" ht="12.75">
      <c r="A25" s="19" t="s">
        <v>46</v>
      </c>
      <c r="B25" s="45">
        <v>2</v>
      </c>
      <c r="C25" s="45">
        <f>Absentee!D25</f>
        <v>1</v>
      </c>
      <c r="D25" s="134"/>
      <c r="E25" s="18">
        <f t="shared" si="2"/>
        <v>3</v>
      </c>
      <c r="F25" s="6">
        <f t="shared" si="3"/>
        <v>2</v>
      </c>
    </row>
    <row r="26" spans="1:6" ht="12.75">
      <c r="A26" s="35"/>
      <c r="B26" s="151"/>
      <c r="C26" s="152"/>
      <c r="D26" s="152"/>
      <c r="E26" s="155"/>
      <c r="F26" s="29"/>
    </row>
    <row r="27" spans="1:5" ht="12.75">
      <c r="A27" s="55" t="s">
        <v>88</v>
      </c>
      <c r="B27" s="158"/>
      <c r="C27" s="159"/>
      <c r="D27" s="159"/>
      <c r="E27" s="154"/>
    </row>
    <row r="28" spans="1:6" ht="12.75">
      <c r="A28" s="49" t="s">
        <v>66</v>
      </c>
      <c r="B28" s="51">
        <v>195</v>
      </c>
      <c r="C28" s="46">
        <f>Absentee!D28</f>
        <v>126</v>
      </c>
      <c r="D28" s="165"/>
      <c r="E28" s="123">
        <f aca="true" t="shared" si="4" ref="E28:E33">SUM(B28:D28)</f>
        <v>321</v>
      </c>
      <c r="F28" s="6">
        <f aca="true" t="shared" si="5" ref="F28:F33">SUM(E28-C28)</f>
        <v>195</v>
      </c>
    </row>
    <row r="29" spans="1:6" ht="12.75">
      <c r="A29" s="19" t="s">
        <v>67</v>
      </c>
      <c r="B29" s="43">
        <v>128</v>
      </c>
      <c r="C29" s="43">
        <f>Absentee!D29</f>
        <v>89</v>
      </c>
      <c r="D29" s="20"/>
      <c r="E29" s="13">
        <f t="shared" si="4"/>
        <v>217</v>
      </c>
      <c r="F29" s="6">
        <f t="shared" si="5"/>
        <v>128</v>
      </c>
    </row>
    <row r="30" spans="1:6" ht="12.75">
      <c r="A30" s="19" t="s">
        <v>68</v>
      </c>
      <c r="B30" s="43">
        <v>5</v>
      </c>
      <c r="C30" s="43">
        <f>Absentee!D30</f>
        <v>3</v>
      </c>
      <c r="D30" s="20"/>
      <c r="E30" s="13">
        <f t="shared" si="4"/>
        <v>8</v>
      </c>
      <c r="F30" s="6">
        <f t="shared" si="5"/>
        <v>5</v>
      </c>
    </row>
    <row r="31" spans="1:6" ht="12.75">
      <c r="A31" s="19" t="s">
        <v>48</v>
      </c>
      <c r="B31" s="43">
        <v>0</v>
      </c>
      <c r="C31" s="43">
        <f>Absentee!D31</f>
        <v>0</v>
      </c>
      <c r="D31" s="20"/>
      <c r="E31" s="13">
        <f t="shared" si="4"/>
        <v>0</v>
      </c>
      <c r="F31" s="6">
        <f t="shared" si="5"/>
        <v>0</v>
      </c>
    </row>
    <row r="32" spans="1:6" ht="12.75">
      <c r="A32" s="19" t="s">
        <v>45</v>
      </c>
      <c r="B32" s="43">
        <v>0</v>
      </c>
      <c r="C32" s="43">
        <f>Absentee!D32</f>
        <v>0</v>
      </c>
      <c r="D32" s="20"/>
      <c r="E32" s="13">
        <f t="shared" si="4"/>
        <v>0</v>
      </c>
      <c r="F32" s="6">
        <f t="shared" si="5"/>
        <v>0</v>
      </c>
    </row>
    <row r="33" spans="1:6" ht="12.75">
      <c r="A33" s="19" t="s">
        <v>46</v>
      </c>
      <c r="B33" s="45">
        <v>8</v>
      </c>
      <c r="C33" s="45">
        <f>Absentee!D33</f>
        <v>8</v>
      </c>
      <c r="D33" s="134"/>
      <c r="E33" s="18">
        <f t="shared" si="4"/>
        <v>16</v>
      </c>
      <c r="F33" s="6">
        <f t="shared" si="5"/>
        <v>8</v>
      </c>
    </row>
    <row r="34" spans="1:6" ht="12.75">
      <c r="A34" s="35"/>
      <c r="B34" s="151"/>
      <c r="C34" s="152"/>
      <c r="D34" s="152"/>
      <c r="E34" s="155"/>
      <c r="F34" s="29"/>
    </row>
    <row r="35" spans="1:5" ht="12.75">
      <c r="A35" s="55" t="s">
        <v>89</v>
      </c>
      <c r="B35" s="158"/>
      <c r="C35" s="159"/>
      <c r="D35" s="159"/>
      <c r="E35" s="154"/>
    </row>
    <row r="36" spans="1:6" ht="12.75">
      <c r="A36" s="49" t="s">
        <v>69</v>
      </c>
      <c r="B36" s="51">
        <v>182</v>
      </c>
      <c r="C36" s="46">
        <f>Absentee!D36</f>
        <v>113</v>
      </c>
      <c r="D36" s="165"/>
      <c r="E36" s="123">
        <f aca="true" t="shared" si="6" ref="E36:E41">SUM(B36:D36)</f>
        <v>295</v>
      </c>
      <c r="F36" s="6">
        <f aca="true" t="shared" si="7" ref="F36:F41">SUM(E36-C36)</f>
        <v>182</v>
      </c>
    </row>
    <row r="37" spans="1:6" ht="12.75">
      <c r="A37" s="19" t="s">
        <v>70</v>
      </c>
      <c r="B37" s="41">
        <v>136</v>
      </c>
      <c r="C37" s="43">
        <f>Absentee!D37</f>
        <v>99</v>
      </c>
      <c r="D37" s="20"/>
      <c r="E37" s="13">
        <f t="shared" si="6"/>
        <v>235</v>
      </c>
      <c r="F37" s="6">
        <f t="shared" si="7"/>
        <v>136</v>
      </c>
    </row>
    <row r="38" spans="1:6" ht="12.75">
      <c r="A38" s="19" t="s">
        <v>71</v>
      </c>
      <c r="B38" s="41">
        <v>10</v>
      </c>
      <c r="C38" s="43">
        <f>Absentee!D38</f>
        <v>8</v>
      </c>
      <c r="D38" s="20"/>
      <c r="E38" s="13">
        <f t="shared" si="6"/>
        <v>18</v>
      </c>
      <c r="F38" s="6">
        <f t="shared" si="7"/>
        <v>10</v>
      </c>
    </row>
    <row r="39" spans="1:6" ht="12.75">
      <c r="A39" s="19" t="s">
        <v>48</v>
      </c>
      <c r="B39" s="41">
        <v>0</v>
      </c>
      <c r="C39" s="43">
        <f>Absentee!D39</f>
        <v>0</v>
      </c>
      <c r="D39" s="20"/>
      <c r="E39" s="13">
        <f t="shared" si="6"/>
        <v>0</v>
      </c>
      <c r="F39" s="6">
        <f t="shared" si="7"/>
        <v>0</v>
      </c>
    </row>
    <row r="40" spans="1:6" ht="12.75">
      <c r="A40" s="19" t="s">
        <v>45</v>
      </c>
      <c r="B40" s="41">
        <v>0</v>
      </c>
      <c r="C40" s="43">
        <f>Absentee!D40</f>
        <v>0</v>
      </c>
      <c r="D40" s="20"/>
      <c r="E40" s="13">
        <f t="shared" si="6"/>
        <v>0</v>
      </c>
      <c r="F40" s="6">
        <f t="shared" si="7"/>
        <v>0</v>
      </c>
    </row>
    <row r="41" spans="1:6" ht="12.75">
      <c r="A41" s="19" t="s">
        <v>46</v>
      </c>
      <c r="B41" s="50">
        <v>8</v>
      </c>
      <c r="C41" s="45">
        <f>Absentee!D41</f>
        <v>6</v>
      </c>
      <c r="D41" s="134"/>
      <c r="E41" s="18">
        <f t="shared" si="6"/>
        <v>14</v>
      </c>
      <c r="F41" s="6">
        <f t="shared" si="7"/>
        <v>8</v>
      </c>
    </row>
    <row r="42" spans="1:6" ht="12.75">
      <c r="A42" s="35"/>
      <c r="B42" s="151"/>
      <c r="C42" s="152"/>
      <c r="D42" s="152"/>
      <c r="E42" s="155"/>
      <c r="F42" s="29"/>
    </row>
    <row r="43" spans="1:5" ht="12.75">
      <c r="A43" s="70" t="s">
        <v>90</v>
      </c>
      <c r="B43" s="158"/>
      <c r="C43" s="159"/>
      <c r="D43" s="159"/>
      <c r="E43" s="154"/>
    </row>
    <row r="44" spans="1:6" ht="12.75">
      <c r="A44" s="49" t="s">
        <v>72</v>
      </c>
      <c r="B44" s="51">
        <v>175</v>
      </c>
      <c r="C44" s="46">
        <f>Absentee!D44</f>
        <v>102</v>
      </c>
      <c r="D44" s="165"/>
      <c r="E44" s="123">
        <f aca="true" t="shared" si="8" ref="E44:E49">SUM(B44:D44)</f>
        <v>277</v>
      </c>
      <c r="F44" s="6">
        <f aca="true" t="shared" si="9" ref="F44:F49">SUM(E44-C44)</f>
        <v>175</v>
      </c>
    </row>
    <row r="45" spans="1:6" ht="12.75">
      <c r="A45" s="19" t="s">
        <v>73</v>
      </c>
      <c r="B45" s="43">
        <v>149</v>
      </c>
      <c r="C45" s="43">
        <f>Absentee!D45</f>
        <v>109</v>
      </c>
      <c r="D45" s="20"/>
      <c r="E45" s="13">
        <f t="shared" si="8"/>
        <v>258</v>
      </c>
      <c r="F45" s="6">
        <f t="shared" si="9"/>
        <v>149</v>
      </c>
    </row>
    <row r="46" spans="1:6" ht="12.75">
      <c r="A46" s="19" t="s">
        <v>74</v>
      </c>
      <c r="B46" s="43">
        <v>5</v>
      </c>
      <c r="C46" s="43">
        <f>Absentee!D46</f>
        <v>6</v>
      </c>
      <c r="D46" s="20"/>
      <c r="E46" s="13">
        <f t="shared" si="8"/>
        <v>11</v>
      </c>
      <c r="F46" s="6">
        <f t="shared" si="9"/>
        <v>5</v>
      </c>
    </row>
    <row r="47" spans="1:6" ht="12.75">
      <c r="A47" s="19" t="s">
        <v>48</v>
      </c>
      <c r="B47" s="43">
        <v>0</v>
      </c>
      <c r="C47" s="43">
        <f>Absentee!D47</f>
        <v>0</v>
      </c>
      <c r="D47" s="20"/>
      <c r="E47" s="13">
        <f t="shared" si="8"/>
        <v>0</v>
      </c>
      <c r="F47" s="6">
        <f t="shared" si="9"/>
        <v>0</v>
      </c>
    </row>
    <row r="48" spans="1:6" ht="12.75">
      <c r="A48" s="19" t="s">
        <v>45</v>
      </c>
      <c r="B48" s="43">
        <v>0</v>
      </c>
      <c r="C48" s="43">
        <f>Absentee!D48</f>
        <v>0</v>
      </c>
      <c r="D48" s="20"/>
      <c r="E48" s="13">
        <f t="shared" si="8"/>
        <v>0</v>
      </c>
      <c r="F48" s="6">
        <f t="shared" si="9"/>
        <v>0</v>
      </c>
    </row>
    <row r="49" spans="1:6" ht="12.75">
      <c r="A49" s="19" t="s">
        <v>46</v>
      </c>
      <c r="B49" s="45">
        <v>7</v>
      </c>
      <c r="C49" s="45">
        <f>Absentee!D49</f>
        <v>9</v>
      </c>
      <c r="D49" s="134"/>
      <c r="E49" s="18">
        <f t="shared" si="8"/>
        <v>16</v>
      </c>
      <c r="F49" s="6">
        <f t="shared" si="9"/>
        <v>7</v>
      </c>
    </row>
    <row r="50" spans="1:6" ht="12.75">
      <c r="A50" s="35"/>
      <c r="B50" s="151"/>
      <c r="C50" s="152"/>
      <c r="D50" s="152"/>
      <c r="E50" s="155"/>
      <c r="F50" s="29"/>
    </row>
    <row r="51" spans="1:5" ht="12.75">
      <c r="A51" s="70" t="s">
        <v>91</v>
      </c>
      <c r="B51" s="158"/>
      <c r="C51" s="159"/>
      <c r="D51" s="159"/>
      <c r="E51" s="154"/>
    </row>
    <row r="52" spans="1:6" ht="12.75">
      <c r="A52" s="49" t="s">
        <v>75</v>
      </c>
      <c r="B52" s="51">
        <v>194</v>
      </c>
      <c r="C52" s="46">
        <f>Absentee!D52</f>
        <v>120</v>
      </c>
      <c r="D52" s="165"/>
      <c r="E52" s="123">
        <f aca="true" t="shared" si="10" ref="E52:E57">SUM(B52:D52)</f>
        <v>314</v>
      </c>
      <c r="F52" s="6">
        <f aca="true" t="shared" si="11" ref="F52:F57">SUM(E52-C52)</f>
        <v>194</v>
      </c>
    </row>
    <row r="53" spans="1:6" ht="12.75">
      <c r="A53" s="19" t="s">
        <v>76</v>
      </c>
      <c r="B53" s="43">
        <v>122</v>
      </c>
      <c r="C53" s="43">
        <f>Absentee!D53</f>
        <v>90</v>
      </c>
      <c r="D53" s="20"/>
      <c r="E53" s="13">
        <f t="shared" si="10"/>
        <v>212</v>
      </c>
      <c r="F53" s="6">
        <f t="shared" si="11"/>
        <v>122</v>
      </c>
    </row>
    <row r="54" spans="1:6" ht="12.75">
      <c r="A54" s="19" t="s">
        <v>612</v>
      </c>
      <c r="B54" s="43">
        <v>10</v>
      </c>
      <c r="C54" s="43">
        <f>Absentee!D54</f>
        <v>6</v>
      </c>
      <c r="D54" s="20"/>
      <c r="E54" s="13">
        <f t="shared" si="10"/>
        <v>16</v>
      </c>
      <c r="F54" s="6">
        <f t="shared" si="11"/>
        <v>10</v>
      </c>
    </row>
    <row r="55" spans="1:6" ht="12.75">
      <c r="A55" s="19" t="s">
        <v>48</v>
      </c>
      <c r="B55" s="43">
        <v>0</v>
      </c>
      <c r="C55" s="43">
        <f>Absentee!D55</f>
        <v>0</v>
      </c>
      <c r="D55" s="20"/>
      <c r="E55" s="13">
        <f t="shared" si="10"/>
        <v>0</v>
      </c>
      <c r="F55" s="6">
        <f t="shared" si="11"/>
        <v>0</v>
      </c>
    </row>
    <row r="56" spans="1:6" ht="12.75">
      <c r="A56" s="19" t="s">
        <v>45</v>
      </c>
      <c r="B56" s="43">
        <v>0</v>
      </c>
      <c r="C56" s="43">
        <f>Absentee!D56</f>
        <v>0</v>
      </c>
      <c r="D56" s="20"/>
      <c r="E56" s="13">
        <f t="shared" si="10"/>
        <v>0</v>
      </c>
      <c r="F56" s="6">
        <f t="shared" si="11"/>
        <v>0</v>
      </c>
    </row>
    <row r="57" spans="1:6" ht="12.75">
      <c r="A57" s="19" t="s">
        <v>46</v>
      </c>
      <c r="B57" s="45">
        <v>10</v>
      </c>
      <c r="C57" s="45">
        <f>Absentee!D57</f>
        <v>10</v>
      </c>
      <c r="D57" s="134"/>
      <c r="E57" s="18">
        <f t="shared" si="10"/>
        <v>20</v>
      </c>
      <c r="F57" s="6">
        <f t="shared" si="11"/>
        <v>10</v>
      </c>
    </row>
    <row r="58" spans="1:6" ht="12.75">
      <c r="A58" s="35"/>
      <c r="B58" s="151"/>
      <c r="C58" s="152"/>
      <c r="D58" s="152"/>
      <c r="E58" s="155"/>
      <c r="F58" s="29"/>
    </row>
    <row r="59" spans="1:5" ht="12.75">
      <c r="A59" s="55" t="s">
        <v>92</v>
      </c>
      <c r="B59" s="158"/>
      <c r="C59" s="159"/>
      <c r="D59" s="159"/>
      <c r="E59" s="154"/>
    </row>
    <row r="60" spans="1:6" ht="12.75">
      <c r="A60" s="19" t="s">
        <v>78</v>
      </c>
      <c r="B60" s="46">
        <v>220</v>
      </c>
      <c r="C60" s="46">
        <f>Absentee!D60</f>
        <v>150</v>
      </c>
      <c r="D60" s="135"/>
      <c r="E60" s="123">
        <f>SUM(B60:D60)</f>
        <v>370</v>
      </c>
      <c r="F60" s="6">
        <f>SUM(E60-C60)</f>
        <v>220</v>
      </c>
    </row>
    <row r="61" spans="1:6" ht="12.75">
      <c r="A61" s="19" t="s">
        <v>79</v>
      </c>
      <c r="B61" s="43">
        <v>78</v>
      </c>
      <c r="C61" s="43">
        <f>Absentee!D61</f>
        <v>36</v>
      </c>
      <c r="D61" s="20"/>
      <c r="E61" s="13">
        <f>SUM(B61:D61)</f>
        <v>114</v>
      </c>
      <c r="F61" s="6">
        <f>SUM(E61-C61)</f>
        <v>78</v>
      </c>
    </row>
    <row r="62" spans="1:6" ht="12.75">
      <c r="A62" s="19" t="s">
        <v>48</v>
      </c>
      <c r="B62" s="43">
        <v>2</v>
      </c>
      <c r="C62" s="43">
        <f>Absentee!D62</f>
        <v>4</v>
      </c>
      <c r="D62" s="20"/>
      <c r="E62" s="13">
        <f>SUM(B62:D62)</f>
        <v>6</v>
      </c>
      <c r="F62" s="6">
        <f>SUM(E62-C62)</f>
        <v>2</v>
      </c>
    </row>
    <row r="63" spans="1:6" ht="12.75">
      <c r="A63" s="19" t="s">
        <v>45</v>
      </c>
      <c r="B63" s="43">
        <v>0</v>
      </c>
      <c r="C63" s="43">
        <f>Absentee!D63</f>
        <v>0</v>
      </c>
      <c r="D63" s="20"/>
      <c r="E63" s="13">
        <f>SUM(B63:D63)</f>
        <v>0</v>
      </c>
      <c r="F63" s="6">
        <f>SUM(E63-C63)</f>
        <v>0</v>
      </c>
    </row>
    <row r="64" spans="1:6" ht="12.75">
      <c r="A64" s="19" t="s">
        <v>46</v>
      </c>
      <c r="B64" s="45">
        <v>36</v>
      </c>
      <c r="C64" s="45">
        <f>Absentee!D64</f>
        <v>36</v>
      </c>
      <c r="D64" s="134"/>
      <c r="E64" s="18">
        <f>SUM(B64:D64)</f>
        <v>72</v>
      </c>
      <c r="F64" s="6">
        <f>SUM(E64-C64)</f>
        <v>36</v>
      </c>
    </row>
    <row r="65" spans="1:6" ht="12.75">
      <c r="A65" s="35"/>
      <c r="B65" s="151"/>
      <c r="C65" s="152"/>
      <c r="D65" s="152"/>
      <c r="E65" s="155"/>
      <c r="F65" s="29"/>
    </row>
    <row r="66" spans="1:5" ht="12.75">
      <c r="A66" s="55" t="s">
        <v>53</v>
      </c>
      <c r="B66" s="158"/>
      <c r="C66" s="159"/>
      <c r="D66" s="159"/>
      <c r="E66" s="154"/>
    </row>
    <row r="67" spans="1:6" ht="12.75">
      <c r="A67" s="19" t="s">
        <v>80</v>
      </c>
      <c r="B67" s="46">
        <v>172</v>
      </c>
      <c r="C67" s="46">
        <f>Absentee!D67</f>
        <v>110</v>
      </c>
      <c r="D67" s="135"/>
      <c r="E67" s="123">
        <f>SUM(B67:D67)</f>
        <v>282</v>
      </c>
      <c r="F67" s="6">
        <f>SUM(E67-C67)</f>
        <v>172</v>
      </c>
    </row>
    <row r="68" spans="1:6" ht="12.75">
      <c r="A68" s="19" t="s">
        <v>81</v>
      </c>
      <c r="B68" s="43">
        <v>159</v>
      </c>
      <c r="C68" s="43">
        <f>Absentee!D68</f>
        <v>112</v>
      </c>
      <c r="D68" s="20"/>
      <c r="E68" s="13">
        <f>SUM(B68:D68)</f>
        <v>271</v>
      </c>
      <c r="F68" s="6">
        <f>SUM(E68-C68)</f>
        <v>159</v>
      </c>
    </row>
    <row r="69" spans="1:6" ht="12.75">
      <c r="A69" s="19" t="s">
        <v>48</v>
      </c>
      <c r="B69" s="43">
        <v>1</v>
      </c>
      <c r="C69" s="43">
        <f>Absentee!D69</f>
        <v>1</v>
      </c>
      <c r="D69" s="20"/>
      <c r="E69" s="13">
        <f>SUM(B69:D69)</f>
        <v>2</v>
      </c>
      <c r="F69" s="6">
        <f>SUM(E69-C69)</f>
        <v>1</v>
      </c>
    </row>
    <row r="70" spans="1:6" ht="12.75">
      <c r="A70" s="19" t="s">
        <v>45</v>
      </c>
      <c r="B70" s="43">
        <v>0</v>
      </c>
      <c r="C70" s="43">
        <f>Absentee!D70</f>
        <v>1</v>
      </c>
      <c r="D70" s="20"/>
      <c r="E70" s="13">
        <f>SUM(B70:D70)</f>
        <v>1</v>
      </c>
      <c r="F70" s="6">
        <f>SUM(E70-C70)</f>
        <v>0</v>
      </c>
    </row>
    <row r="71" spans="1:6" ht="12.75">
      <c r="A71" s="19" t="s">
        <v>46</v>
      </c>
      <c r="B71" s="45">
        <v>4</v>
      </c>
      <c r="C71" s="45">
        <f>Absentee!D71</f>
        <v>2</v>
      </c>
      <c r="D71" s="134"/>
      <c r="E71" s="18">
        <f>SUM(B71:D71)</f>
        <v>6</v>
      </c>
      <c r="F71" s="6">
        <f>SUM(E71-C71)</f>
        <v>4</v>
      </c>
    </row>
    <row r="72" spans="1:6" ht="12.75">
      <c r="A72" s="35"/>
      <c r="B72" s="151"/>
      <c r="C72" s="152"/>
      <c r="D72" s="152"/>
      <c r="E72" s="155"/>
      <c r="F72" s="29"/>
    </row>
    <row r="73" spans="1:6" ht="15.75">
      <c r="A73" s="38" t="s">
        <v>51</v>
      </c>
      <c r="B73" s="156"/>
      <c r="C73" s="157"/>
      <c r="D73" s="157"/>
      <c r="E73" s="153"/>
      <c r="F73" s="29"/>
    </row>
    <row r="74" spans="1:5" ht="12.75">
      <c r="A74" s="55" t="s">
        <v>82</v>
      </c>
      <c r="B74" s="158"/>
      <c r="C74" s="159"/>
      <c r="D74" s="159"/>
      <c r="E74" s="154"/>
    </row>
    <row r="75" spans="1:6" ht="12.75">
      <c r="A75" s="19" t="s">
        <v>83</v>
      </c>
      <c r="B75" s="46">
        <v>159</v>
      </c>
      <c r="C75" s="46">
        <f>Absentee!D75</f>
        <v>109</v>
      </c>
      <c r="D75" s="135"/>
      <c r="E75" s="123">
        <f aca="true" t="shared" si="12" ref="E75:E80">SUM(B75:D75)</f>
        <v>268</v>
      </c>
      <c r="F75" s="6">
        <f aca="true" t="shared" si="13" ref="F75:F80">SUM(E75-C75)</f>
        <v>159</v>
      </c>
    </row>
    <row r="76" spans="1:6" ht="12.75">
      <c r="A76" s="19" t="s">
        <v>84</v>
      </c>
      <c r="B76" s="43">
        <v>154</v>
      </c>
      <c r="C76" s="43">
        <f>Absentee!D76</f>
        <v>103</v>
      </c>
      <c r="D76" s="20"/>
      <c r="E76" s="13">
        <f t="shared" si="12"/>
        <v>257</v>
      </c>
      <c r="F76" s="6">
        <f t="shared" si="13"/>
        <v>154</v>
      </c>
    </row>
    <row r="77" spans="1:6" ht="12.75">
      <c r="A77" s="19" t="s">
        <v>85</v>
      </c>
      <c r="B77" s="43">
        <v>18</v>
      </c>
      <c r="C77" s="43">
        <f>Absentee!D77</f>
        <v>9</v>
      </c>
      <c r="D77" s="20"/>
      <c r="E77" s="13">
        <f t="shared" si="12"/>
        <v>27</v>
      </c>
      <c r="F77" s="6">
        <f t="shared" si="13"/>
        <v>18</v>
      </c>
    </row>
    <row r="78" spans="1:6" ht="12.75">
      <c r="A78" s="19" t="s">
        <v>48</v>
      </c>
      <c r="B78" s="43">
        <v>3</v>
      </c>
      <c r="C78" s="43">
        <f>Absentee!D78</f>
        <v>0</v>
      </c>
      <c r="D78" s="20"/>
      <c r="E78" s="13">
        <f t="shared" si="12"/>
        <v>3</v>
      </c>
      <c r="F78" s="6">
        <f t="shared" si="13"/>
        <v>3</v>
      </c>
    </row>
    <row r="79" spans="1:6" ht="12.75">
      <c r="A79" s="19" t="s">
        <v>45</v>
      </c>
      <c r="B79" s="43">
        <v>0</v>
      </c>
      <c r="C79" s="43">
        <f>Absentee!D79</f>
        <v>0</v>
      </c>
      <c r="D79" s="20"/>
      <c r="E79" s="13">
        <f t="shared" si="12"/>
        <v>0</v>
      </c>
      <c r="F79" s="6">
        <f t="shared" si="13"/>
        <v>0</v>
      </c>
    </row>
    <row r="80" spans="1:6" ht="12.75">
      <c r="A80" s="19" t="s">
        <v>46</v>
      </c>
      <c r="B80" s="45">
        <v>2</v>
      </c>
      <c r="C80" s="45">
        <f>Absentee!D80</f>
        <v>5</v>
      </c>
      <c r="D80" s="134"/>
      <c r="E80" s="18">
        <f t="shared" si="12"/>
        <v>7</v>
      </c>
      <c r="F80" s="6">
        <f t="shared" si="13"/>
        <v>2</v>
      </c>
    </row>
    <row r="81" spans="1:6" ht="12.75">
      <c r="A81" s="35"/>
      <c r="B81" s="151"/>
      <c r="C81" s="152"/>
      <c r="D81" s="152"/>
      <c r="E81" s="155"/>
      <c r="F81" s="29"/>
    </row>
    <row r="82" spans="1:5" ht="12.75">
      <c r="A82" s="55" t="s">
        <v>86</v>
      </c>
      <c r="B82" s="158"/>
      <c r="C82" s="159"/>
      <c r="D82" s="159"/>
      <c r="E82" s="154"/>
    </row>
    <row r="83" spans="1:6" ht="12.75">
      <c r="A83" s="19" t="s">
        <v>93</v>
      </c>
      <c r="B83" s="46">
        <v>282</v>
      </c>
      <c r="C83" s="46">
        <f>Absentee!D83</f>
        <v>187</v>
      </c>
      <c r="D83" s="135"/>
      <c r="E83" s="166">
        <f>SUM(B83:D83)</f>
        <v>469</v>
      </c>
      <c r="F83" s="6">
        <f>SUM(E83-C83)</f>
        <v>282</v>
      </c>
    </row>
    <row r="84" spans="1:6" ht="12.75">
      <c r="A84" s="19" t="s">
        <v>48</v>
      </c>
      <c r="B84" s="43">
        <v>3</v>
      </c>
      <c r="C84" s="43">
        <f>Absentee!D84</f>
        <v>2</v>
      </c>
      <c r="D84" s="20"/>
      <c r="E84" s="13">
        <f>SUM(B84:D84)</f>
        <v>5</v>
      </c>
      <c r="F84" s="6">
        <f>SUM(E84-C84)</f>
        <v>3</v>
      </c>
    </row>
    <row r="85" spans="1:6" ht="12.75">
      <c r="A85" s="19" t="s">
        <v>45</v>
      </c>
      <c r="B85" s="43">
        <v>0</v>
      </c>
      <c r="C85" s="43">
        <f>Absentee!D85</f>
        <v>0</v>
      </c>
      <c r="D85" s="20"/>
      <c r="E85" s="13">
        <f>SUM(B85:D85)</f>
        <v>0</v>
      </c>
      <c r="F85" s="6">
        <f>SUM(E85-C85)</f>
        <v>0</v>
      </c>
    </row>
    <row r="86" spans="1:6" ht="12.75">
      <c r="A86" s="19" t="s">
        <v>46</v>
      </c>
      <c r="B86" s="45">
        <v>51</v>
      </c>
      <c r="C86" s="45">
        <f>Absentee!D86</f>
        <v>37</v>
      </c>
      <c r="D86" s="134"/>
      <c r="E86" s="18">
        <f>SUM(B86:D86)</f>
        <v>88</v>
      </c>
      <c r="F86" s="6">
        <f>SUM(E86-C86)</f>
        <v>51</v>
      </c>
    </row>
    <row r="87" spans="1:6" ht="12.75">
      <c r="A87" s="35"/>
      <c r="B87" s="151"/>
      <c r="C87" s="152"/>
      <c r="D87" s="152"/>
      <c r="E87" s="155"/>
      <c r="F87" s="29"/>
    </row>
    <row r="88" spans="1:5" ht="12.75">
      <c r="A88" s="55" t="s">
        <v>94</v>
      </c>
      <c r="B88" s="158"/>
      <c r="C88" s="159"/>
      <c r="D88" s="159"/>
      <c r="E88" s="154"/>
    </row>
    <row r="89" spans="1:6" ht="12.75">
      <c r="A89" s="19" t="s">
        <v>95</v>
      </c>
      <c r="B89" s="46">
        <v>286</v>
      </c>
      <c r="C89" s="46">
        <f>Absentee!D89</f>
        <v>186</v>
      </c>
      <c r="D89" s="135"/>
      <c r="E89" s="123">
        <f>SUM(B89:D89)</f>
        <v>472</v>
      </c>
      <c r="F89" s="6">
        <f>SUM(E89-C89)</f>
        <v>286</v>
      </c>
    </row>
    <row r="90" spans="1:6" ht="12.75">
      <c r="A90" s="19" t="s">
        <v>48</v>
      </c>
      <c r="B90" s="43">
        <v>4</v>
      </c>
      <c r="C90" s="43">
        <f>Absentee!D90</f>
        <v>1</v>
      </c>
      <c r="D90" s="20"/>
      <c r="E90" s="13">
        <f>SUM(B90:D90)</f>
        <v>5</v>
      </c>
      <c r="F90" s="6">
        <f>SUM(E90-C90)</f>
        <v>4</v>
      </c>
    </row>
    <row r="91" spans="1:6" ht="12.75">
      <c r="A91" s="19" t="s">
        <v>45</v>
      </c>
      <c r="B91" s="43">
        <v>0</v>
      </c>
      <c r="C91" s="43">
        <f>Absentee!D91</f>
        <v>0</v>
      </c>
      <c r="D91" s="20"/>
      <c r="E91" s="13">
        <f>SUM(B91:D91)</f>
        <v>0</v>
      </c>
      <c r="F91" s="6">
        <f>SUM(E91-C91)</f>
        <v>0</v>
      </c>
    </row>
    <row r="92" spans="1:6" ht="12.75">
      <c r="A92" s="19" t="s">
        <v>46</v>
      </c>
      <c r="B92" s="45">
        <v>46</v>
      </c>
      <c r="C92" s="45">
        <f>Absentee!D92</f>
        <v>39</v>
      </c>
      <c r="D92" s="134"/>
      <c r="E92" s="18">
        <f>SUM(B92:D92)</f>
        <v>85</v>
      </c>
      <c r="F92" s="6">
        <f>SUM(E92-C92)</f>
        <v>46</v>
      </c>
    </row>
    <row r="93" spans="1:6" ht="12.75">
      <c r="A93" s="35"/>
      <c r="B93" s="151"/>
      <c r="C93" s="152"/>
      <c r="D93" s="152"/>
      <c r="E93" s="155"/>
      <c r="F93" s="29"/>
    </row>
    <row r="94" spans="1:5" ht="12.75">
      <c r="A94" s="55" t="s">
        <v>96</v>
      </c>
      <c r="B94" s="158"/>
      <c r="C94" s="159"/>
      <c r="D94" s="159"/>
      <c r="E94" s="154"/>
    </row>
    <row r="95" spans="1:6" ht="12.75">
      <c r="A95" s="19" t="s">
        <v>97</v>
      </c>
      <c r="B95" s="46">
        <v>271</v>
      </c>
      <c r="C95" s="46">
        <f>Absentee!D95</f>
        <v>177</v>
      </c>
      <c r="D95" s="135"/>
      <c r="E95" s="123">
        <f>SUM(B95:D95)</f>
        <v>448</v>
      </c>
      <c r="F95" s="6">
        <f>SUM(E95-C95)</f>
        <v>271</v>
      </c>
    </row>
    <row r="96" spans="1:6" ht="12.75">
      <c r="A96" s="19" t="s">
        <v>48</v>
      </c>
      <c r="B96" s="43">
        <v>6</v>
      </c>
      <c r="C96" s="43">
        <f>Absentee!D96</f>
        <v>1</v>
      </c>
      <c r="D96" s="20"/>
      <c r="E96" s="13">
        <f>SUM(B96:D96)</f>
        <v>7</v>
      </c>
      <c r="F96" s="6">
        <f>SUM(E96-C96)</f>
        <v>6</v>
      </c>
    </row>
    <row r="97" spans="1:6" ht="12.75">
      <c r="A97" s="19" t="s">
        <v>45</v>
      </c>
      <c r="B97" s="43">
        <v>0</v>
      </c>
      <c r="C97" s="43">
        <f>Absentee!D97</f>
        <v>0</v>
      </c>
      <c r="D97" s="20"/>
      <c r="E97" s="13">
        <f>SUM(B97:D97)</f>
        <v>0</v>
      </c>
      <c r="F97" s="6">
        <f>SUM(E97-C97)</f>
        <v>0</v>
      </c>
    </row>
    <row r="98" spans="1:6" ht="12.75">
      <c r="A98" s="19" t="s">
        <v>46</v>
      </c>
      <c r="B98" s="45">
        <v>59</v>
      </c>
      <c r="C98" s="45">
        <f>Absentee!D98</f>
        <v>48</v>
      </c>
      <c r="D98" s="134"/>
      <c r="E98" s="18">
        <f>SUM(B98:D98)</f>
        <v>107</v>
      </c>
      <c r="F98" s="6">
        <f>SUM(E98-C98)</f>
        <v>59</v>
      </c>
    </row>
    <row r="99" spans="1:6" ht="12.75">
      <c r="A99" s="35"/>
      <c r="B99" s="151"/>
      <c r="C99" s="152"/>
      <c r="D99" s="152"/>
      <c r="E99" s="155"/>
      <c r="F99" s="29"/>
    </row>
    <row r="100" spans="1:5" ht="12.75">
      <c r="A100" s="70" t="s">
        <v>143</v>
      </c>
      <c r="B100" s="158"/>
      <c r="C100" s="159"/>
      <c r="D100" s="159"/>
      <c r="E100" s="154"/>
    </row>
    <row r="101" spans="1:6" ht="12.75">
      <c r="A101" s="19" t="s">
        <v>144</v>
      </c>
      <c r="B101" s="46">
        <v>186</v>
      </c>
      <c r="C101" s="46">
        <f>Absentee!D284</f>
        <v>135</v>
      </c>
      <c r="D101" s="135"/>
      <c r="E101" s="123">
        <f>SUM(B101:D101)</f>
        <v>321</v>
      </c>
      <c r="F101" s="6">
        <f>SUM(E101-C101)</f>
        <v>186</v>
      </c>
    </row>
    <row r="102" spans="1:6" ht="12.75">
      <c r="A102" s="19" t="s">
        <v>111</v>
      </c>
      <c r="B102" s="43">
        <v>204</v>
      </c>
      <c r="C102" s="43">
        <f>Absentee!D285</f>
        <v>140</v>
      </c>
      <c r="D102" s="20"/>
      <c r="E102" s="13">
        <f>SUM(B102:D102)</f>
        <v>344</v>
      </c>
      <c r="F102" s="6">
        <f>SUM(E102-C102)</f>
        <v>204</v>
      </c>
    </row>
    <row r="103" spans="1:6" ht="12.75">
      <c r="A103" s="19" t="s">
        <v>48</v>
      </c>
      <c r="B103" s="43">
        <v>1</v>
      </c>
      <c r="C103" s="43">
        <f>Absentee!D286</f>
        <v>3</v>
      </c>
      <c r="D103" s="20"/>
      <c r="E103" s="13">
        <f>SUM(B103:D103)</f>
        <v>4</v>
      </c>
      <c r="F103" s="6">
        <f>SUM(E103-C103)</f>
        <v>1</v>
      </c>
    </row>
    <row r="104" spans="1:6" ht="12.75">
      <c r="A104" s="19" t="s">
        <v>45</v>
      </c>
      <c r="B104" s="43">
        <v>0</v>
      </c>
      <c r="C104" s="43">
        <f>Absentee!D287</f>
        <v>0</v>
      </c>
      <c r="D104" s="20"/>
      <c r="E104" s="13">
        <f>SUM(B104:D104)</f>
        <v>0</v>
      </c>
      <c r="F104" s="6">
        <f>SUM(E104-C104)</f>
        <v>0</v>
      </c>
    </row>
    <row r="105" spans="1:6" ht="12.75">
      <c r="A105" s="19" t="s">
        <v>46</v>
      </c>
      <c r="B105" s="45">
        <v>281</v>
      </c>
      <c r="C105" s="45">
        <f>Absentee!D288</f>
        <v>174</v>
      </c>
      <c r="D105" s="134"/>
      <c r="E105" s="18">
        <f>SUM(B105:D105)</f>
        <v>455</v>
      </c>
      <c r="F105" s="6">
        <f>SUM(E105-C105)</f>
        <v>281</v>
      </c>
    </row>
    <row r="106" spans="1:6" ht="12.75">
      <c r="A106" s="35"/>
      <c r="B106" s="151"/>
      <c r="C106" s="152"/>
      <c r="D106" s="152"/>
      <c r="E106" s="155"/>
      <c r="F106" s="29"/>
    </row>
    <row r="107" spans="1:5" ht="12.75">
      <c r="A107" s="70" t="s">
        <v>152</v>
      </c>
      <c r="B107" s="158"/>
      <c r="C107" s="159"/>
      <c r="D107" s="159"/>
      <c r="E107" s="154"/>
    </row>
    <row r="108" spans="1:6" ht="12.75">
      <c r="A108" s="19" t="s">
        <v>153</v>
      </c>
      <c r="B108" s="46">
        <v>259</v>
      </c>
      <c r="C108" s="46">
        <f>Absentee!D291</f>
        <v>169</v>
      </c>
      <c r="D108" s="135"/>
      <c r="E108" s="123">
        <f>SUM(B108:D108)</f>
        <v>428</v>
      </c>
      <c r="F108" s="6">
        <f>SUM(E108-C108)</f>
        <v>259</v>
      </c>
    </row>
    <row r="109" spans="1:6" ht="12.75">
      <c r="A109" s="19" t="s">
        <v>48</v>
      </c>
      <c r="B109" s="43">
        <v>3</v>
      </c>
      <c r="C109" s="43">
        <f>Absentee!D292</f>
        <v>0</v>
      </c>
      <c r="D109" s="20"/>
      <c r="E109" s="13">
        <f>SUM(B109:D109)</f>
        <v>3</v>
      </c>
      <c r="F109" s="6">
        <f>SUM(E109-C109)</f>
        <v>3</v>
      </c>
    </row>
    <row r="110" spans="1:6" ht="12.75">
      <c r="A110" s="19" t="s">
        <v>45</v>
      </c>
      <c r="B110" s="43">
        <v>0</v>
      </c>
      <c r="C110" s="43">
        <f>Absentee!D293</f>
        <v>0</v>
      </c>
      <c r="D110" s="20"/>
      <c r="E110" s="13">
        <f>SUM(B110:D110)</f>
        <v>0</v>
      </c>
      <c r="F110" s="6">
        <f>SUM(E110-C110)</f>
        <v>0</v>
      </c>
    </row>
    <row r="111" spans="1:6" ht="12.75">
      <c r="A111" s="19" t="s">
        <v>46</v>
      </c>
      <c r="B111" s="45">
        <v>74</v>
      </c>
      <c r="C111" s="45">
        <f>Absentee!D294</f>
        <v>57</v>
      </c>
      <c r="D111" s="134"/>
      <c r="E111" s="18">
        <f>SUM(B111:D111)</f>
        <v>131</v>
      </c>
      <c r="F111" s="6">
        <f>SUM(E111-C111)</f>
        <v>74</v>
      </c>
    </row>
    <row r="112" spans="1:6" ht="12.75">
      <c r="A112" s="35"/>
      <c r="B112" s="151"/>
      <c r="C112" s="152"/>
      <c r="D112" s="152"/>
      <c r="E112" s="155"/>
      <c r="F112" s="29"/>
    </row>
    <row r="113" spans="1:5" ht="12.75">
      <c r="A113" s="70" t="s">
        <v>145</v>
      </c>
      <c r="B113" s="158"/>
      <c r="C113" s="159"/>
      <c r="D113" s="159"/>
      <c r="E113" s="154"/>
    </row>
    <row r="114" spans="1:6" ht="12.75">
      <c r="A114" s="19" t="s">
        <v>146</v>
      </c>
      <c r="B114" s="46">
        <v>145</v>
      </c>
      <c r="C114" s="46">
        <f>Absentee!D297</f>
        <v>108</v>
      </c>
      <c r="D114" s="135"/>
      <c r="E114" s="123">
        <f aca="true" t="shared" si="14" ref="E114:E123">SUM(B114:D114)</f>
        <v>253</v>
      </c>
      <c r="F114" s="6">
        <f aca="true" t="shared" si="15" ref="F114:F123">SUM(E114-C114)</f>
        <v>145</v>
      </c>
    </row>
    <row r="115" spans="1:6" ht="12.75">
      <c r="A115" s="19" t="s">
        <v>147</v>
      </c>
      <c r="B115" s="43">
        <v>166</v>
      </c>
      <c r="C115" s="43">
        <f>Absentee!D298</f>
        <v>117</v>
      </c>
      <c r="D115" s="20"/>
      <c r="E115" s="13">
        <f t="shared" si="14"/>
        <v>283</v>
      </c>
      <c r="F115" s="6">
        <f>SUM(E115-C115)</f>
        <v>166</v>
      </c>
    </row>
    <row r="116" spans="1:6" ht="12.75">
      <c r="A116" s="19" t="s">
        <v>148</v>
      </c>
      <c r="B116" s="43">
        <v>136</v>
      </c>
      <c r="C116" s="43">
        <f>Absentee!D299</f>
        <v>95</v>
      </c>
      <c r="D116" s="20"/>
      <c r="E116" s="13">
        <f t="shared" si="14"/>
        <v>231</v>
      </c>
      <c r="F116" s="6">
        <f>SUM(E116-C116)</f>
        <v>136</v>
      </c>
    </row>
    <row r="117" spans="1:6" ht="12.75">
      <c r="A117" s="19" t="s">
        <v>149</v>
      </c>
      <c r="B117" s="43">
        <v>166</v>
      </c>
      <c r="C117" s="43">
        <f>Absentee!D300</f>
        <v>117</v>
      </c>
      <c r="D117" s="20"/>
      <c r="E117" s="13">
        <f t="shared" si="14"/>
        <v>283</v>
      </c>
      <c r="F117" s="6">
        <f t="shared" si="15"/>
        <v>166</v>
      </c>
    </row>
    <row r="118" spans="1:6" ht="12.75">
      <c r="A118" s="19" t="s">
        <v>54</v>
      </c>
      <c r="B118" s="43">
        <v>80</v>
      </c>
      <c r="C118" s="43">
        <f>Absentee!D301</f>
        <v>74</v>
      </c>
      <c r="D118" s="20"/>
      <c r="E118" s="13">
        <f t="shared" si="14"/>
        <v>154</v>
      </c>
      <c r="F118" s="6">
        <f t="shared" si="15"/>
        <v>80</v>
      </c>
    </row>
    <row r="119" spans="1:6" ht="12.75">
      <c r="A119" s="19" t="s">
        <v>150</v>
      </c>
      <c r="B119" s="43">
        <v>153</v>
      </c>
      <c r="C119" s="43">
        <f>Absentee!D302</f>
        <v>93</v>
      </c>
      <c r="D119" s="20"/>
      <c r="E119" s="13">
        <f t="shared" si="14"/>
        <v>246</v>
      </c>
      <c r="F119" s="6">
        <f t="shared" si="15"/>
        <v>153</v>
      </c>
    </row>
    <row r="120" spans="1:6" ht="12.75">
      <c r="A120" s="19" t="s">
        <v>151</v>
      </c>
      <c r="B120" s="43">
        <v>217</v>
      </c>
      <c r="C120" s="43">
        <f>Absentee!D303</f>
        <v>142</v>
      </c>
      <c r="D120" s="20"/>
      <c r="E120" s="13">
        <f t="shared" si="14"/>
        <v>359</v>
      </c>
      <c r="F120" s="6">
        <f t="shared" si="15"/>
        <v>217</v>
      </c>
    </row>
    <row r="121" spans="1:6" ht="12.75">
      <c r="A121" s="19" t="s">
        <v>48</v>
      </c>
      <c r="B121" s="43">
        <v>5</v>
      </c>
      <c r="C121" s="43">
        <f>Absentee!D304</f>
        <v>4</v>
      </c>
      <c r="D121" s="20"/>
      <c r="E121" s="13">
        <f t="shared" si="14"/>
        <v>9</v>
      </c>
      <c r="F121" s="6">
        <f t="shared" si="15"/>
        <v>5</v>
      </c>
    </row>
    <row r="122" spans="1:6" ht="12.75">
      <c r="A122" s="19" t="s">
        <v>45</v>
      </c>
      <c r="B122" s="43">
        <v>0</v>
      </c>
      <c r="C122" s="43">
        <f>Absentee!D305</f>
        <v>0</v>
      </c>
      <c r="D122" s="20"/>
      <c r="E122" s="13">
        <f t="shared" si="14"/>
        <v>0</v>
      </c>
      <c r="F122" s="6">
        <f t="shared" si="15"/>
        <v>0</v>
      </c>
    </row>
    <row r="123" spans="1:6" ht="12.75">
      <c r="A123" s="19" t="s">
        <v>46</v>
      </c>
      <c r="B123" s="45">
        <v>612</v>
      </c>
      <c r="C123" s="45">
        <f>Absentee!D306</f>
        <v>380</v>
      </c>
      <c r="D123" s="134"/>
      <c r="E123" s="18">
        <f t="shared" si="14"/>
        <v>992</v>
      </c>
      <c r="F123" s="6">
        <f t="shared" si="15"/>
        <v>612</v>
      </c>
    </row>
    <row r="124" spans="1:6" ht="12.75">
      <c r="A124" s="35"/>
      <c r="B124" s="151"/>
      <c r="C124" s="152"/>
      <c r="D124" s="152"/>
      <c r="E124" s="155"/>
      <c r="F124" s="29"/>
    </row>
    <row r="125" spans="1:5" ht="12.75">
      <c r="A125" s="127" t="s">
        <v>56</v>
      </c>
      <c r="B125" s="158"/>
      <c r="C125" s="159"/>
      <c r="D125" s="159"/>
      <c r="E125" s="154"/>
    </row>
    <row r="126" spans="1:6" ht="12.75">
      <c r="A126" s="19" t="s">
        <v>154</v>
      </c>
      <c r="B126" s="51">
        <v>161</v>
      </c>
      <c r="C126" s="46">
        <f>Absentee!D309</f>
        <v>125</v>
      </c>
      <c r="D126" s="135"/>
      <c r="E126" s="123">
        <f>SUM(B126:D126)</f>
        <v>286</v>
      </c>
      <c r="F126" s="6">
        <f aca="true" t="shared" si="16" ref="F126:F139">SUM(E126-C126)</f>
        <v>161</v>
      </c>
    </row>
    <row r="127" spans="1:6" ht="12.75">
      <c r="A127" s="21" t="s">
        <v>55</v>
      </c>
      <c r="B127" s="43">
        <v>97</v>
      </c>
      <c r="C127" s="43">
        <f>Absentee!D310</f>
        <v>38</v>
      </c>
      <c r="D127" s="20"/>
      <c r="E127" s="13">
        <f>SUM(B127:D127)</f>
        <v>135</v>
      </c>
      <c r="F127" s="6">
        <f t="shared" si="16"/>
        <v>97</v>
      </c>
    </row>
    <row r="128" spans="1:6" ht="12.75">
      <c r="A128" s="21" t="s">
        <v>45</v>
      </c>
      <c r="B128" s="43">
        <v>0</v>
      </c>
      <c r="C128" s="43">
        <f>Absentee!D311</f>
        <v>0</v>
      </c>
      <c r="D128" s="20"/>
      <c r="E128" s="13">
        <f>SUM(B128:D128)</f>
        <v>0</v>
      </c>
      <c r="F128" s="6">
        <f t="shared" si="16"/>
        <v>0</v>
      </c>
    </row>
    <row r="129" spans="1:6" ht="12.75">
      <c r="A129" s="21" t="s">
        <v>46</v>
      </c>
      <c r="B129" s="45">
        <v>78</v>
      </c>
      <c r="C129" s="45">
        <f>Absentee!D312</f>
        <v>63</v>
      </c>
      <c r="D129" s="134"/>
      <c r="E129" s="18">
        <f>SUM(B129:D129)</f>
        <v>141</v>
      </c>
      <c r="F129" s="6">
        <f t="shared" si="16"/>
        <v>78</v>
      </c>
    </row>
    <row r="130" spans="1:5" ht="12.75">
      <c r="A130" s="74"/>
      <c r="B130" s="130"/>
      <c r="C130" s="160"/>
      <c r="D130" s="160"/>
      <c r="E130" s="161"/>
    </row>
    <row r="131" spans="1:6" ht="12.75">
      <c r="A131" s="19" t="s">
        <v>155</v>
      </c>
      <c r="B131" s="51">
        <v>163</v>
      </c>
      <c r="C131" s="46">
        <f>Absentee!D314</f>
        <v>130</v>
      </c>
      <c r="D131" s="135"/>
      <c r="E131" s="123">
        <f>SUM(B131:D131)</f>
        <v>293</v>
      </c>
      <c r="F131" s="6">
        <f t="shared" si="16"/>
        <v>163</v>
      </c>
    </row>
    <row r="132" spans="1:6" ht="12.75">
      <c r="A132" s="21" t="s">
        <v>55</v>
      </c>
      <c r="B132" s="43">
        <v>91</v>
      </c>
      <c r="C132" s="43">
        <f>Absentee!D315</f>
        <v>35</v>
      </c>
      <c r="D132" s="20"/>
      <c r="E132" s="13">
        <f>SUM(B132:D132)</f>
        <v>126</v>
      </c>
      <c r="F132" s="6">
        <f t="shared" si="16"/>
        <v>91</v>
      </c>
    </row>
    <row r="133" spans="1:6" ht="12.75">
      <c r="A133" s="21" t="s">
        <v>45</v>
      </c>
      <c r="B133" s="43">
        <v>1</v>
      </c>
      <c r="C133" s="43">
        <f>Absentee!D316</f>
        <v>0</v>
      </c>
      <c r="D133" s="20"/>
      <c r="E133" s="13">
        <f>SUM(B133:D133)</f>
        <v>1</v>
      </c>
      <c r="F133" s="6">
        <f t="shared" si="16"/>
        <v>1</v>
      </c>
    </row>
    <row r="134" spans="1:6" ht="12.75">
      <c r="A134" s="21" t="s">
        <v>46</v>
      </c>
      <c r="B134" s="45">
        <v>81</v>
      </c>
      <c r="C134" s="45">
        <f>Absentee!D317</f>
        <v>61</v>
      </c>
      <c r="D134" s="134"/>
      <c r="E134" s="18">
        <f>SUM(B134:D134)</f>
        <v>142</v>
      </c>
      <c r="F134" s="6">
        <f t="shared" si="16"/>
        <v>81</v>
      </c>
    </row>
    <row r="135" spans="1:5" ht="12.75">
      <c r="A135" s="74"/>
      <c r="B135" s="130"/>
      <c r="C135" s="160"/>
      <c r="D135" s="160"/>
      <c r="E135" s="161"/>
    </row>
    <row r="136" spans="1:6" ht="12.75">
      <c r="A136" s="19" t="s">
        <v>156</v>
      </c>
      <c r="B136" s="51">
        <v>130</v>
      </c>
      <c r="C136" s="46">
        <f>Absentee!D319</f>
        <v>114</v>
      </c>
      <c r="D136" s="135"/>
      <c r="E136" s="123">
        <f>SUM(B136:D136)</f>
        <v>244</v>
      </c>
      <c r="F136" s="6">
        <f t="shared" si="16"/>
        <v>130</v>
      </c>
    </row>
    <row r="137" spans="1:6" ht="12.75">
      <c r="A137" s="21" t="s">
        <v>55</v>
      </c>
      <c r="B137" s="43">
        <v>122</v>
      </c>
      <c r="C137" s="43">
        <f>Absentee!D320</f>
        <v>46</v>
      </c>
      <c r="D137" s="20"/>
      <c r="E137" s="13">
        <f>SUM(B137:D137)</f>
        <v>168</v>
      </c>
      <c r="F137" s="6">
        <f t="shared" si="16"/>
        <v>122</v>
      </c>
    </row>
    <row r="138" spans="1:6" ht="12.75">
      <c r="A138" s="21" t="s">
        <v>45</v>
      </c>
      <c r="B138" s="43">
        <v>0</v>
      </c>
      <c r="C138" s="43">
        <f>Absentee!D321</f>
        <v>0</v>
      </c>
      <c r="D138" s="20"/>
      <c r="E138" s="13">
        <f>SUM(B138:D138)</f>
        <v>0</v>
      </c>
      <c r="F138" s="6">
        <f t="shared" si="16"/>
        <v>0</v>
      </c>
    </row>
    <row r="139" spans="1:6" ht="12.75">
      <c r="A139" s="21" t="s">
        <v>46</v>
      </c>
      <c r="B139" s="45">
        <v>84</v>
      </c>
      <c r="C139" s="45">
        <f>Absentee!D322</f>
        <v>66</v>
      </c>
      <c r="D139" s="134"/>
      <c r="E139" s="18">
        <f>SUM(B139:D139)</f>
        <v>150</v>
      </c>
      <c r="F139" s="6">
        <f t="shared" si="16"/>
        <v>84</v>
      </c>
    </row>
    <row r="140" spans="1:6" ht="12.75">
      <c r="A140" s="35"/>
      <c r="B140" s="151"/>
      <c r="C140" s="152"/>
      <c r="D140" s="152"/>
      <c r="E140" s="155"/>
      <c r="F140" s="29"/>
    </row>
    <row r="141" spans="1:5" ht="12.75">
      <c r="A141" s="127" t="s">
        <v>57</v>
      </c>
      <c r="B141" s="158"/>
      <c r="C141" s="159"/>
      <c r="D141" s="159"/>
      <c r="E141" s="154"/>
    </row>
    <row r="142" spans="1:6" ht="12.75">
      <c r="A142" s="19" t="s">
        <v>157</v>
      </c>
      <c r="B142" s="51">
        <v>160</v>
      </c>
      <c r="C142" s="46">
        <f>Absentee!D325</f>
        <v>119</v>
      </c>
      <c r="D142" s="135"/>
      <c r="E142" s="123">
        <f>SUM(B142:D142)</f>
        <v>279</v>
      </c>
      <c r="F142" s="6">
        <f>SUM(E142-C142)</f>
        <v>160</v>
      </c>
    </row>
    <row r="143" spans="1:6" ht="12.75">
      <c r="A143" s="21" t="s">
        <v>55</v>
      </c>
      <c r="B143" s="43">
        <v>91</v>
      </c>
      <c r="C143" s="43">
        <f>Absentee!D326</f>
        <v>40</v>
      </c>
      <c r="D143" s="20"/>
      <c r="E143" s="13">
        <f>SUM(B143:D143)</f>
        <v>131</v>
      </c>
      <c r="F143" s="6">
        <f>SUM(E143-C143)</f>
        <v>91</v>
      </c>
    </row>
    <row r="144" spans="1:6" ht="12.75">
      <c r="A144" s="21" t="s">
        <v>45</v>
      </c>
      <c r="B144" s="43">
        <v>0</v>
      </c>
      <c r="C144" s="43">
        <f>Absentee!D327</f>
        <v>0</v>
      </c>
      <c r="D144" s="20"/>
      <c r="E144" s="13">
        <f>SUM(B144:D144)</f>
        <v>0</v>
      </c>
      <c r="F144" s="6">
        <f>SUM(E144-C144)</f>
        <v>0</v>
      </c>
    </row>
    <row r="145" spans="1:6" ht="12.75">
      <c r="A145" s="21" t="s">
        <v>46</v>
      </c>
      <c r="B145" s="45">
        <v>85</v>
      </c>
      <c r="C145" s="45">
        <f>Absentee!D328</f>
        <v>67</v>
      </c>
      <c r="D145" s="134"/>
      <c r="E145" s="18">
        <f>SUM(B145:D145)</f>
        <v>152</v>
      </c>
      <c r="F145" s="6">
        <f>SUM(E145-C145)</f>
        <v>85</v>
      </c>
    </row>
    <row r="146" spans="1:5" ht="12.75">
      <c r="A146" s="74"/>
      <c r="B146" s="130"/>
      <c r="C146" s="160"/>
      <c r="D146" s="160"/>
      <c r="E146" s="161"/>
    </row>
    <row r="147" spans="1:6" ht="12.75">
      <c r="A147" s="19" t="s">
        <v>158</v>
      </c>
      <c r="B147" s="51">
        <v>160</v>
      </c>
      <c r="C147" s="46">
        <f>Absentee!D330</f>
        <v>130</v>
      </c>
      <c r="D147" s="135"/>
      <c r="E147" s="123">
        <f>SUM(B147:D147)</f>
        <v>290</v>
      </c>
      <c r="F147" s="6">
        <f>SUM(E147-C147)</f>
        <v>160</v>
      </c>
    </row>
    <row r="148" spans="1:6" ht="12.75">
      <c r="A148" s="21" t="s">
        <v>55</v>
      </c>
      <c r="B148" s="43">
        <v>93</v>
      </c>
      <c r="C148" s="43">
        <f>Absentee!D331</f>
        <v>32</v>
      </c>
      <c r="D148" s="20"/>
      <c r="E148" s="13">
        <f>SUM(B148:D148)</f>
        <v>125</v>
      </c>
      <c r="F148" s="6">
        <f>SUM(E148-C148)</f>
        <v>93</v>
      </c>
    </row>
    <row r="149" spans="1:6" ht="12.75">
      <c r="A149" s="21" t="s">
        <v>45</v>
      </c>
      <c r="B149" s="43">
        <v>0</v>
      </c>
      <c r="C149" s="43">
        <f>Absentee!D332</f>
        <v>0</v>
      </c>
      <c r="D149" s="20"/>
      <c r="E149" s="13">
        <f>SUM(B149:D149)</f>
        <v>0</v>
      </c>
      <c r="F149" s="6">
        <f>SUM(E149-C149)</f>
        <v>0</v>
      </c>
    </row>
    <row r="150" spans="1:6" ht="12.75">
      <c r="A150" s="21" t="s">
        <v>46</v>
      </c>
      <c r="B150" s="45">
        <v>83</v>
      </c>
      <c r="C150" s="45">
        <f>Absentee!D333</f>
        <v>64</v>
      </c>
      <c r="D150" s="134"/>
      <c r="E150" s="18">
        <f>SUM(B150:D150)</f>
        <v>147</v>
      </c>
      <c r="F150" s="6">
        <f>SUM(E150-C150)</f>
        <v>83</v>
      </c>
    </row>
    <row r="151" spans="1:5" ht="12.75">
      <c r="A151" s="74"/>
      <c r="B151" s="130"/>
      <c r="C151" s="160"/>
      <c r="D151" s="160"/>
      <c r="E151" s="161"/>
    </row>
    <row r="152" spans="1:6" ht="12.75">
      <c r="A152" s="19" t="s">
        <v>159</v>
      </c>
      <c r="B152" s="51">
        <v>159</v>
      </c>
      <c r="C152" s="46">
        <f>Absentee!D335</f>
        <v>116</v>
      </c>
      <c r="D152" s="135"/>
      <c r="E152" s="123">
        <f>SUM(B152:D152)</f>
        <v>275</v>
      </c>
      <c r="F152" s="6">
        <f>SUM(E152-C152)</f>
        <v>159</v>
      </c>
    </row>
    <row r="153" spans="1:6" ht="12.75">
      <c r="A153" s="21" t="s">
        <v>55</v>
      </c>
      <c r="B153" s="43">
        <v>93</v>
      </c>
      <c r="C153" s="43">
        <f>Absentee!D336</f>
        <v>42</v>
      </c>
      <c r="D153" s="20"/>
      <c r="E153" s="13">
        <f>SUM(B153:D153)</f>
        <v>135</v>
      </c>
      <c r="F153" s="6">
        <f>SUM(E153-C153)</f>
        <v>93</v>
      </c>
    </row>
    <row r="154" spans="1:6" ht="12.75">
      <c r="A154" s="21" t="s">
        <v>45</v>
      </c>
      <c r="B154" s="43">
        <v>0</v>
      </c>
      <c r="C154" s="43">
        <f>Absentee!D337</f>
        <v>0</v>
      </c>
      <c r="D154" s="20"/>
      <c r="E154" s="13">
        <f>SUM(B154:D154)</f>
        <v>0</v>
      </c>
      <c r="F154" s="6">
        <f>SUM(E154-C154)</f>
        <v>0</v>
      </c>
    </row>
    <row r="155" spans="1:6" ht="12.75">
      <c r="A155" s="21" t="s">
        <v>46</v>
      </c>
      <c r="B155" s="45">
        <v>84</v>
      </c>
      <c r="C155" s="45">
        <f>Absentee!D338</f>
        <v>68</v>
      </c>
      <c r="D155" s="134"/>
      <c r="E155" s="18">
        <f>SUM(B155:D155)</f>
        <v>152</v>
      </c>
      <c r="F155" s="6">
        <f>SUM(E155-C155)</f>
        <v>84</v>
      </c>
    </row>
    <row r="156" spans="1:5" ht="12.75">
      <c r="A156" s="74"/>
      <c r="B156" s="130"/>
      <c r="C156" s="160"/>
      <c r="D156" s="160"/>
      <c r="E156" s="161"/>
    </row>
    <row r="157" spans="1:6" ht="12.75">
      <c r="A157" s="19" t="s">
        <v>160</v>
      </c>
      <c r="B157" s="51">
        <v>152</v>
      </c>
      <c r="C157" s="46">
        <f>Absentee!D340</f>
        <v>113</v>
      </c>
      <c r="D157" s="135"/>
      <c r="E157" s="123">
        <f>SUM(B157:D157)</f>
        <v>265</v>
      </c>
      <c r="F157" s="6">
        <f>SUM(E157-C157)</f>
        <v>152</v>
      </c>
    </row>
    <row r="158" spans="1:6" ht="12.75">
      <c r="A158" s="21" t="s">
        <v>55</v>
      </c>
      <c r="B158" s="43">
        <v>95</v>
      </c>
      <c r="C158" s="43">
        <f>Absentee!D341</f>
        <v>42</v>
      </c>
      <c r="D158" s="20"/>
      <c r="E158" s="13">
        <f>SUM(B158:D158)</f>
        <v>137</v>
      </c>
      <c r="F158" s="6">
        <f>SUM(E158-C158)</f>
        <v>95</v>
      </c>
    </row>
    <row r="159" spans="1:6" ht="12.75">
      <c r="A159" s="21" t="s">
        <v>45</v>
      </c>
      <c r="B159" s="43">
        <v>0</v>
      </c>
      <c r="C159" s="43">
        <f>Absentee!D342</f>
        <v>0</v>
      </c>
      <c r="D159" s="20"/>
      <c r="E159" s="13">
        <f>SUM(B159:D159)</f>
        <v>0</v>
      </c>
      <c r="F159" s="6">
        <f>SUM(E159-C159)</f>
        <v>0</v>
      </c>
    </row>
    <row r="160" spans="1:6" ht="12.75">
      <c r="A160" s="21" t="s">
        <v>46</v>
      </c>
      <c r="B160" s="45">
        <v>89</v>
      </c>
      <c r="C160" s="45">
        <f>Absentee!D343</f>
        <v>71</v>
      </c>
      <c r="D160" s="134"/>
      <c r="E160" s="18">
        <f>SUM(B160:D160)</f>
        <v>160</v>
      </c>
      <c r="F160" s="6">
        <f>SUM(E160-C160)</f>
        <v>89</v>
      </c>
    </row>
    <row r="161" spans="1:6" ht="12.75">
      <c r="A161" s="35"/>
      <c r="B161" s="151"/>
      <c r="C161" s="152"/>
      <c r="D161" s="152"/>
      <c r="E161" s="155"/>
      <c r="F161" s="29"/>
    </row>
    <row r="162" spans="1:5" ht="12.75">
      <c r="A162" s="127" t="s">
        <v>58</v>
      </c>
      <c r="B162" s="158"/>
      <c r="C162" s="159"/>
      <c r="D162" s="159"/>
      <c r="E162" s="154"/>
    </row>
    <row r="163" spans="1:6" ht="12.75">
      <c r="A163" s="19" t="s">
        <v>161</v>
      </c>
      <c r="B163" s="51">
        <v>169</v>
      </c>
      <c r="C163" s="46">
        <f>Absentee!D346</f>
        <v>126</v>
      </c>
      <c r="D163" s="135"/>
      <c r="E163" s="123">
        <f>SUM(B163:D163)</f>
        <v>295</v>
      </c>
      <c r="F163" s="6">
        <f>SUM(E163-C163)</f>
        <v>169</v>
      </c>
    </row>
    <row r="164" spans="1:6" ht="12.75">
      <c r="A164" s="21" t="s">
        <v>55</v>
      </c>
      <c r="B164" s="43">
        <v>88</v>
      </c>
      <c r="C164" s="43">
        <f>Absentee!D347</f>
        <v>32</v>
      </c>
      <c r="D164" s="20"/>
      <c r="E164" s="13">
        <f>SUM(B164:D164)</f>
        <v>120</v>
      </c>
      <c r="F164" s="6">
        <f>SUM(E164-C164)</f>
        <v>88</v>
      </c>
    </row>
    <row r="165" spans="1:6" ht="12.75">
      <c r="A165" s="21" t="s">
        <v>45</v>
      </c>
      <c r="B165" s="43">
        <v>0</v>
      </c>
      <c r="C165" s="43">
        <f>Absentee!D348</f>
        <v>0</v>
      </c>
      <c r="D165" s="20"/>
      <c r="E165" s="13">
        <f>SUM(B165:D165)</f>
        <v>0</v>
      </c>
      <c r="F165" s="6">
        <f>SUM(E165-C165)</f>
        <v>0</v>
      </c>
    </row>
    <row r="166" spans="1:6" ht="12.75">
      <c r="A166" s="21" t="s">
        <v>46</v>
      </c>
      <c r="B166" s="43">
        <v>79</v>
      </c>
      <c r="C166" s="43">
        <f>Absentee!D349</f>
        <v>68</v>
      </c>
      <c r="D166" s="20"/>
      <c r="E166" s="13">
        <f>SUM(B166:D166)</f>
        <v>147</v>
      </c>
      <c r="F166" s="6">
        <f>SUM(E166-C166)</f>
        <v>79</v>
      </c>
    </row>
    <row r="167" spans="1:6" ht="12.75">
      <c r="A167" s="192"/>
      <c r="B167" s="193"/>
      <c r="C167" s="193"/>
      <c r="D167" s="193"/>
      <c r="E167" s="203"/>
      <c r="F167" s="29"/>
    </row>
  </sheetData>
  <sheetProtection/>
  <mergeCells count="6">
    <mergeCell ref="A1:E1"/>
    <mergeCell ref="A2:E2"/>
    <mergeCell ref="A4:E4"/>
    <mergeCell ref="F6:F7"/>
    <mergeCell ref="B6:E8"/>
    <mergeCell ref="A167:E167"/>
  </mergeCells>
  <printOptions gridLines="1"/>
  <pageMargins left="0.25" right="0.25" top="0.75" bottom="0.75" header="0.3" footer="0.3"/>
  <pageSetup orientation="portrait" r:id="rId1"/>
  <headerFooter alignWithMargins="0">
    <oddFooter>&amp;C&amp;P of 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">
      <pane ySplit="5" topLeftCell="A48" activePane="bottomLeft" state="frozen"/>
      <selection pane="topLeft" activeCell="B165" sqref="B165"/>
      <selection pane="bottomLeft" activeCell="A55" sqref="A55"/>
    </sheetView>
  </sheetViews>
  <sheetFormatPr defaultColWidth="9.140625" defaultRowHeight="12.75"/>
  <cols>
    <col min="1" max="1" width="43.57421875" style="0" bestFit="1" customWidth="1"/>
    <col min="2" max="2" width="8.28125" style="0" customWidth="1"/>
    <col min="3" max="3" width="8.421875" style="0" customWidth="1"/>
    <col min="4" max="4" width="8.28125" style="0" customWidth="1"/>
    <col min="5" max="5" width="8.28125" style="52" customWidth="1"/>
    <col min="6" max="6" width="8.28125" style="16" customWidth="1"/>
    <col min="7" max="7" width="10.7109375" style="0" hidden="1" customWidth="1"/>
    <col min="8" max="8" width="8.28125" style="0" customWidth="1"/>
    <col min="9" max="9" width="9.140625" style="6" customWidth="1"/>
  </cols>
  <sheetData>
    <row r="1" spans="1:8" ht="18" customHeight="1">
      <c r="A1" s="195" t="s">
        <v>165</v>
      </c>
      <c r="B1" s="195"/>
      <c r="C1" s="195"/>
      <c r="D1" s="195"/>
      <c r="E1" s="195"/>
      <c r="F1" s="195"/>
      <c r="G1" s="195"/>
      <c r="H1" s="195"/>
    </row>
    <row r="2" spans="1:9" ht="15" customHeight="1" thickBot="1">
      <c r="A2" s="196"/>
      <c r="B2" s="196"/>
      <c r="C2" s="196"/>
      <c r="D2" s="196"/>
      <c r="E2" s="196"/>
      <c r="F2" s="196"/>
      <c r="G2" s="196"/>
      <c r="H2" s="196"/>
      <c r="I2" s="6" t="s">
        <v>1</v>
      </c>
    </row>
    <row r="3" spans="1:8" ht="15" customHeight="1" thickBot="1">
      <c r="A3" s="42" t="s">
        <v>3</v>
      </c>
      <c r="B3" s="42">
        <v>115</v>
      </c>
      <c r="C3" s="42">
        <v>48</v>
      </c>
      <c r="D3" s="42">
        <v>27</v>
      </c>
      <c r="E3" s="41">
        <f>SUM(B3:D3)</f>
        <v>190</v>
      </c>
      <c r="F3" s="43">
        <v>104</v>
      </c>
      <c r="G3" s="16"/>
      <c r="H3" s="17">
        <f>SUM(E3:G3)</f>
        <v>294</v>
      </c>
    </row>
    <row r="4" spans="1:9" ht="13.5" thickBot="1">
      <c r="A4" s="196" t="s">
        <v>2</v>
      </c>
      <c r="B4" s="196"/>
      <c r="C4" s="196"/>
      <c r="D4" s="196"/>
      <c r="E4" s="196"/>
      <c r="F4" s="196"/>
      <c r="G4" s="196"/>
      <c r="H4" s="196"/>
      <c r="I4" s="9" t="s">
        <v>19</v>
      </c>
    </row>
    <row r="5" spans="1:9" ht="15.75" customHeight="1" thickBot="1">
      <c r="A5" s="3"/>
      <c r="B5" s="39" t="s">
        <v>169</v>
      </c>
      <c r="C5" s="39" t="s">
        <v>170</v>
      </c>
      <c r="D5" s="39" t="s">
        <v>171</v>
      </c>
      <c r="E5" s="39" t="s">
        <v>7</v>
      </c>
      <c r="F5" s="5" t="s">
        <v>15</v>
      </c>
      <c r="G5" s="5" t="s">
        <v>17</v>
      </c>
      <c r="H5" s="8" t="s">
        <v>16</v>
      </c>
      <c r="I5" s="7" t="s">
        <v>18</v>
      </c>
    </row>
    <row r="6" spans="1:9" ht="15.75" customHeight="1">
      <c r="A6" s="48"/>
      <c r="B6" s="208"/>
      <c r="C6" s="208"/>
      <c r="D6" s="208"/>
      <c r="E6" s="205"/>
      <c r="F6" s="205"/>
      <c r="G6" s="205"/>
      <c r="H6" s="197"/>
      <c r="I6" s="201"/>
    </row>
    <row r="7" spans="1:9" ht="15.75" customHeight="1">
      <c r="A7" s="3" t="s">
        <v>49</v>
      </c>
      <c r="B7" s="209"/>
      <c r="C7" s="209"/>
      <c r="D7" s="209"/>
      <c r="E7" s="205"/>
      <c r="F7" s="205"/>
      <c r="G7" s="205"/>
      <c r="H7" s="197"/>
      <c r="I7" s="202"/>
    </row>
    <row r="8" spans="1:8" ht="12.75" customHeight="1">
      <c r="A8" s="55" t="s">
        <v>52</v>
      </c>
      <c r="B8" s="210"/>
      <c r="C8" s="210"/>
      <c r="D8" s="210"/>
      <c r="E8" s="207"/>
      <c r="F8" s="207"/>
      <c r="G8" s="207"/>
      <c r="H8" s="198"/>
    </row>
    <row r="9" spans="1:9" ht="12.75">
      <c r="A9" s="19" t="s">
        <v>26</v>
      </c>
      <c r="B9" s="19">
        <v>71</v>
      </c>
      <c r="C9" s="19">
        <v>33</v>
      </c>
      <c r="D9" s="19">
        <v>13</v>
      </c>
      <c r="E9" s="41">
        <f>SUM(B9:D9)</f>
        <v>117</v>
      </c>
      <c r="F9" s="43">
        <f>Absentee!E9</f>
        <v>51</v>
      </c>
      <c r="G9" s="20"/>
      <c r="H9" s="13">
        <f>SUM(E9:G9)</f>
        <v>168</v>
      </c>
      <c r="I9" s="6">
        <f aca="true" t="shared" si="0" ref="I9:I15">SUM(H9-F9)</f>
        <v>117</v>
      </c>
    </row>
    <row r="10" spans="1:9" s="30" customFormat="1" ht="12.75">
      <c r="A10" s="31" t="s">
        <v>29</v>
      </c>
      <c r="B10" s="31">
        <v>38</v>
      </c>
      <c r="C10" s="31">
        <v>13</v>
      </c>
      <c r="D10" s="31">
        <v>12</v>
      </c>
      <c r="E10" s="41">
        <f aca="true" t="shared" si="1" ref="E10:E15">SUM(B10:D10)</f>
        <v>63</v>
      </c>
      <c r="F10" s="43">
        <f>Absentee!E10</f>
        <v>48</v>
      </c>
      <c r="G10" s="26"/>
      <c r="H10" s="13">
        <f aca="true" t="shared" si="2" ref="H10:H15">SUM(E10:G10)</f>
        <v>111</v>
      </c>
      <c r="I10" s="29">
        <f t="shared" si="0"/>
        <v>63</v>
      </c>
    </row>
    <row r="11" spans="1:9" s="30" customFormat="1" ht="12.75">
      <c r="A11" s="31" t="s">
        <v>59</v>
      </c>
      <c r="B11" s="31">
        <v>3</v>
      </c>
      <c r="C11" s="31">
        <v>0</v>
      </c>
      <c r="D11" s="31">
        <v>0</v>
      </c>
      <c r="E11" s="41">
        <f t="shared" si="1"/>
        <v>3</v>
      </c>
      <c r="F11" s="43">
        <f>Absentee!E11</f>
        <v>2</v>
      </c>
      <c r="G11" s="26"/>
      <c r="H11" s="13">
        <f t="shared" si="2"/>
        <v>5</v>
      </c>
      <c r="I11" s="29">
        <f t="shared" si="0"/>
        <v>3</v>
      </c>
    </row>
    <row r="12" spans="1:9" s="30" customFormat="1" ht="12.75">
      <c r="A12" s="31" t="s">
        <v>60</v>
      </c>
      <c r="B12" s="31">
        <v>0</v>
      </c>
      <c r="C12" s="31">
        <v>0</v>
      </c>
      <c r="D12" s="31">
        <v>1</v>
      </c>
      <c r="E12" s="41">
        <f t="shared" si="1"/>
        <v>1</v>
      </c>
      <c r="F12" s="43">
        <f>Absentee!E12</f>
        <v>0</v>
      </c>
      <c r="G12" s="26"/>
      <c r="H12" s="13">
        <f t="shared" si="2"/>
        <v>1</v>
      </c>
      <c r="I12" s="29">
        <f t="shared" si="0"/>
        <v>1</v>
      </c>
    </row>
    <row r="13" spans="1:9" ht="12.75">
      <c r="A13" s="19" t="s">
        <v>48</v>
      </c>
      <c r="B13" s="19">
        <v>0</v>
      </c>
      <c r="C13" s="19">
        <v>0</v>
      </c>
      <c r="D13" s="19">
        <v>0</v>
      </c>
      <c r="E13" s="41">
        <f t="shared" si="1"/>
        <v>0</v>
      </c>
      <c r="F13" s="43">
        <f>Absentee!E13</f>
        <v>0</v>
      </c>
      <c r="G13" s="20"/>
      <c r="H13" s="13">
        <f t="shared" si="2"/>
        <v>0</v>
      </c>
      <c r="I13" s="6">
        <f t="shared" si="0"/>
        <v>0</v>
      </c>
    </row>
    <row r="14" spans="1:9" ht="12.75">
      <c r="A14" s="19" t="s">
        <v>45</v>
      </c>
      <c r="B14" s="19">
        <v>1</v>
      </c>
      <c r="C14" s="19">
        <v>1</v>
      </c>
      <c r="D14" s="19">
        <v>0</v>
      </c>
      <c r="E14" s="41">
        <f t="shared" si="1"/>
        <v>2</v>
      </c>
      <c r="F14" s="43">
        <f>Absentee!E14</f>
        <v>1</v>
      </c>
      <c r="G14" s="20"/>
      <c r="H14" s="13">
        <f t="shared" si="2"/>
        <v>3</v>
      </c>
      <c r="I14" s="6">
        <f t="shared" si="0"/>
        <v>2</v>
      </c>
    </row>
    <row r="15" spans="1:9" ht="12.75">
      <c r="A15" s="19" t="s">
        <v>46</v>
      </c>
      <c r="B15" s="63">
        <v>2</v>
      </c>
      <c r="C15" s="63">
        <v>1</v>
      </c>
      <c r="D15" s="63">
        <v>1</v>
      </c>
      <c r="E15" s="50">
        <f t="shared" si="1"/>
        <v>4</v>
      </c>
      <c r="F15" s="45">
        <f>Absentee!E15</f>
        <v>2</v>
      </c>
      <c r="G15" s="134"/>
      <c r="H15" s="18">
        <f t="shared" si="2"/>
        <v>6</v>
      </c>
      <c r="I15" s="6">
        <f t="shared" si="0"/>
        <v>4</v>
      </c>
    </row>
    <row r="16" spans="1:9" s="30" customFormat="1" ht="12.75">
      <c r="A16" s="35"/>
      <c r="B16" s="151"/>
      <c r="C16" s="152"/>
      <c r="D16" s="152"/>
      <c r="E16" s="152"/>
      <c r="F16" s="152"/>
      <c r="G16" s="152"/>
      <c r="H16" s="155"/>
      <c r="I16" s="29"/>
    </row>
    <row r="17" spans="1:9" s="30" customFormat="1" ht="15.75">
      <c r="A17" s="38" t="s">
        <v>50</v>
      </c>
      <c r="B17" s="156"/>
      <c r="C17" s="157"/>
      <c r="D17" s="157"/>
      <c r="E17" s="157"/>
      <c r="F17" s="157"/>
      <c r="G17" s="157"/>
      <c r="H17" s="153"/>
      <c r="I17" s="29"/>
    </row>
    <row r="18" spans="1:8" ht="12.75">
      <c r="A18" s="55" t="s">
        <v>87</v>
      </c>
      <c r="B18" s="158"/>
      <c r="C18" s="159"/>
      <c r="D18" s="159"/>
      <c r="E18" s="159"/>
      <c r="F18" s="159"/>
      <c r="G18" s="159"/>
      <c r="H18" s="154"/>
    </row>
    <row r="19" spans="1:9" ht="12.75">
      <c r="A19" s="19" t="s">
        <v>62</v>
      </c>
      <c r="B19" s="64">
        <v>73</v>
      </c>
      <c r="C19" s="64">
        <v>40</v>
      </c>
      <c r="D19" s="64">
        <v>17</v>
      </c>
      <c r="E19" s="51">
        <f>SUM(B19:D19)</f>
        <v>130</v>
      </c>
      <c r="F19" s="46">
        <f>Absentee!E19</f>
        <v>58</v>
      </c>
      <c r="G19" s="135"/>
      <c r="H19" s="123">
        <f aca="true" t="shared" si="3" ref="H19:H25">SUM(E19:G19)</f>
        <v>188</v>
      </c>
      <c r="I19" s="6">
        <f aca="true" t="shared" si="4" ref="I19:I25">SUM(H19-F19)</f>
        <v>130</v>
      </c>
    </row>
    <row r="20" spans="1:9" ht="12.75">
      <c r="A20" s="19" t="s">
        <v>63</v>
      </c>
      <c r="B20" s="19">
        <v>40</v>
      </c>
      <c r="C20" s="19">
        <v>8</v>
      </c>
      <c r="D20" s="19">
        <v>9</v>
      </c>
      <c r="E20" s="41">
        <f aca="true" t="shared" si="5" ref="E20:E25">SUM(B20:D20)</f>
        <v>57</v>
      </c>
      <c r="F20" s="43">
        <f>Absentee!E20</f>
        <v>46</v>
      </c>
      <c r="G20" s="20"/>
      <c r="H20" s="13">
        <f t="shared" si="3"/>
        <v>103</v>
      </c>
      <c r="I20" s="6">
        <f t="shared" si="4"/>
        <v>57</v>
      </c>
    </row>
    <row r="21" spans="1:9" ht="12.75">
      <c r="A21" s="19" t="s">
        <v>64</v>
      </c>
      <c r="B21" s="19">
        <v>0</v>
      </c>
      <c r="C21" s="19">
        <v>0</v>
      </c>
      <c r="D21" s="19">
        <v>1</v>
      </c>
      <c r="E21" s="41">
        <f t="shared" si="5"/>
        <v>1</v>
      </c>
      <c r="F21" s="43">
        <f>Absentee!E21</f>
        <v>0</v>
      </c>
      <c r="G21" s="20"/>
      <c r="H21" s="13">
        <f t="shared" si="3"/>
        <v>1</v>
      </c>
      <c r="I21" s="6">
        <f t="shared" si="4"/>
        <v>1</v>
      </c>
    </row>
    <row r="22" spans="1:9" ht="12.75">
      <c r="A22" s="19" t="s">
        <v>65</v>
      </c>
      <c r="B22" s="19">
        <v>1</v>
      </c>
      <c r="C22" s="19">
        <v>0</v>
      </c>
      <c r="D22" s="19">
        <v>0</v>
      </c>
      <c r="E22" s="41">
        <f t="shared" si="5"/>
        <v>1</v>
      </c>
      <c r="F22" s="43">
        <f>Absentee!E22</f>
        <v>0</v>
      </c>
      <c r="G22" s="20"/>
      <c r="H22" s="13">
        <f t="shared" si="3"/>
        <v>1</v>
      </c>
      <c r="I22" s="6">
        <f t="shared" si="4"/>
        <v>1</v>
      </c>
    </row>
    <row r="23" spans="1:9" ht="12.75">
      <c r="A23" s="19" t="s">
        <v>48</v>
      </c>
      <c r="B23" s="19">
        <v>0</v>
      </c>
      <c r="C23" s="19">
        <v>0</v>
      </c>
      <c r="D23" s="19">
        <v>0</v>
      </c>
      <c r="E23" s="41">
        <f t="shared" si="5"/>
        <v>0</v>
      </c>
      <c r="F23" s="43">
        <f>Absentee!E23</f>
        <v>0</v>
      </c>
      <c r="G23" s="20"/>
      <c r="H23" s="13">
        <f t="shared" si="3"/>
        <v>0</v>
      </c>
      <c r="I23" s="6">
        <f t="shared" si="4"/>
        <v>0</v>
      </c>
    </row>
    <row r="24" spans="1:9" ht="12.75">
      <c r="A24" s="19" t="s">
        <v>45</v>
      </c>
      <c r="B24" s="19">
        <v>0</v>
      </c>
      <c r="C24" s="19">
        <v>0</v>
      </c>
      <c r="D24" s="19">
        <v>0</v>
      </c>
      <c r="E24" s="41">
        <f t="shared" si="5"/>
        <v>0</v>
      </c>
      <c r="F24" s="43">
        <f>Absentee!E24</f>
        <v>0</v>
      </c>
      <c r="G24" s="20"/>
      <c r="H24" s="13">
        <f t="shared" si="3"/>
        <v>0</v>
      </c>
      <c r="I24" s="6">
        <f t="shared" si="4"/>
        <v>0</v>
      </c>
    </row>
    <row r="25" spans="1:9" ht="12.75">
      <c r="A25" s="19" t="s">
        <v>46</v>
      </c>
      <c r="B25" s="63">
        <v>1</v>
      </c>
      <c r="C25" s="63">
        <v>0</v>
      </c>
      <c r="D25" s="63">
        <v>0</v>
      </c>
      <c r="E25" s="50">
        <f t="shared" si="5"/>
        <v>1</v>
      </c>
      <c r="F25" s="45">
        <f>Absentee!E25</f>
        <v>0</v>
      </c>
      <c r="G25" s="134"/>
      <c r="H25" s="18">
        <f t="shared" si="3"/>
        <v>1</v>
      </c>
      <c r="I25" s="6">
        <f t="shared" si="4"/>
        <v>1</v>
      </c>
    </row>
    <row r="26" spans="1:9" ht="12.75">
      <c r="A26" s="35"/>
      <c r="B26" s="151"/>
      <c r="C26" s="152"/>
      <c r="D26" s="152"/>
      <c r="E26" s="152"/>
      <c r="F26" s="152"/>
      <c r="G26" s="152"/>
      <c r="H26" s="155"/>
      <c r="I26" s="29"/>
    </row>
    <row r="27" spans="1:8" ht="12.75">
      <c r="A27" s="55" t="s">
        <v>88</v>
      </c>
      <c r="B27" s="158"/>
      <c r="C27" s="159"/>
      <c r="D27" s="159"/>
      <c r="E27" s="159"/>
      <c r="F27" s="159"/>
      <c r="G27" s="159"/>
      <c r="H27" s="154"/>
    </row>
    <row r="28" spans="1:9" ht="12.75">
      <c r="A28" s="49" t="s">
        <v>66</v>
      </c>
      <c r="B28" s="64">
        <v>74</v>
      </c>
      <c r="C28" s="64">
        <v>39</v>
      </c>
      <c r="D28" s="64">
        <v>17</v>
      </c>
      <c r="E28" s="51">
        <f aca="true" t="shared" si="6" ref="E28:E33">SUM(B28:D28)</f>
        <v>130</v>
      </c>
      <c r="F28" s="46">
        <f>Absentee!E28</f>
        <v>63</v>
      </c>
      <c r="G28" s="11"/>
      <c r="H28" s="123">
        <f aca="true" t="shared" si="7" ref="H28:H33">SUM(E28:G28)</f>
        <v>193</v>
      </c>
      <c r="I28" s="6">
        <f aca="true" t="shared" si="8" ref="I28:I33">SUM(H28-F28)</f>
        <v>130</v>
      </c>
    </row>
    <row r="29" spans="1:9" ht="12.75">
      <c r="A29" s="19" t="s">
        <v>67</v>
      </c>
      <c r="B29" s="64">
        <v>37</v>
      </c>
      <c r="C29" s="64">
        <v>8</v>
      </c>
      <c r="D29" s="64">
        <v>9</v>
      </c>
      <c r="E29" s="41">
        <f t="shared" si="6"/>
        <v>54</v>
      </c>
      <c r="F29" s="43">
        <f>Absentee!E29</f>
        <v>36</v>
      </c>
      <c r="G29" s="20"/>
      <c r="H29" s="13">
        <f t="shared" si="7"/>
        <v>90</v>
      </c>
      <c r="I29" s="6">
        <f t="shared" si="8"/>
        <v>54</v>
      </c>
    </row>
    <row r="30" spans="1:9" ht="12.75">
      <c r="A30" s="19" t="s">
        <v>68</v>
      </c>
      <c r="B30" s="64">
        <v>2</v>
      </c>
      <c r="C30" s="64">
        <v>1</v>
      </c>
      <c r="D30" s="64">
        <v>1</v>
      </c>
      <c r="E30" s="41">
        <f t="shared" si="6"/>
        <v>4</v>
      </c>
      <c r="F30" s="43">
        <f>Absentee!E30</f>
        <v>2</v>
      </c>
      <c r="G30" s="20"/>
      <c r="H30" s="13">
        <f t="shared" si="7"/>
        <v>6</v>
      </c>
      <c r="I30" s="6">
        <f t="shared" si="8"/>
        <v>4</v>
      </c>
    </row>
    <row r="31" spans="1:9" ht="12.75">
      <c r="A31" s="19" t="s">
        <v>48</v>
      </c>
      <c r="B31" s="19">
        <v>0</v>
      </c>
      <c r="C31" s="19">
        <v>0</v>
      </c>
      <c r="D31" s="19">
        <v>0</v>
      </c>
      <c r="E31" s="41">
        <f t="shared" si="6"/>
        <v>0</v>
      </c>
      <c r="F31" s="43">
        <f>Absentee!E31</f>
        <v>0</v>
      </c>
      <c r="G31" s="20"/>
      <c r="H31" s="13">
        <f t="shared" si="7"/>
        <v>0</v>
      </c>
      <c r="I31" s="6">
        <f t="shared" si="8"/>
        <v>0</v>
      </c>
    </row>
    <row r="32" spans="1:9" ht="12.75">
      <c r="A32" s="19" t="s">
        <v>45</v>
      </c>
      <c r="B32" s="19">
        <v>0</v>
      </c>
      <c r="C32" s="19">
        <v>0</v>
      </c>
      <c r="D32" s="19">
        <v>0</v>
      </c>
      <c r="E32" s="41">
        <f t="shared" si="6"/>
        <v>0</v>
      </c>
      <c r="F32" s="43">
        <f>Absentee!E32</f>
        <v>0</v>
      </c>
      <c r="G32" s="20"/>
      <c r="H32" s="13">
        <f t="shared" si="7"/>
        <v>0</v>
      </c>
      <c r="I32" s="6">
        <f t="shared" si="8"/>
        <v>0</v>
      </c>
    </row>
    <row r="33" spans="1:9" ht="12.75">
      <c r="A33" s="19" t="s">
        <v>46</v>
      </c>
      <c r="B33" s="63">
        <v>2</v>
      </c>
      <c r="C33" s="63">
        <v>0</v>
      </c>
      <c r="D33" s="63">
        <v>0</v>
      </c>
      <c r="E33" s="50">
        <f t="shared" si="6"/>
        <v>2</v>
      </c>
      <c r="F33" s="45">
        <f>Absentee!E33</f>
        <v>3</v>
      </c>
      <c r="G33" s="134"/>
      <c r="H33" s="18">
        <f t="shared" si="7"/>
        <v>5</v>
      </c>
      <c r="I33" s="6">
        <f t="shared" si="8"/>
        <v>2</v>
      </c>
    </row>
    <row r="34" spans="1:9" ht="12.75">
      <c r="A34" s="35"/>
      <c r="B34" s="151"/>
      <c r="C34" s="152"/>
      <c r="D34" s="152"/>
      <c r="E34" s="152"/>
      <c r="F34" s="152"/>
      <c r="G34" s="152"/>
      <c r="H34" s="155"/>
      <c r="I34" s="29"/>
    </row>
    <row r="35" spans="1:8" ht="12.75">
      <c r="A35" s="55" t="s">
        <v>89</v>
      </c>
      <c r="B35" s="158"/>
      <c r="C35" s="159"/>
      <c r="D35" s="159"/>
      <c r="E35" s="159"/>
      <c r="F35" s="159"/>
      <c r="G35" s="159"/>
      <c r="H35" s="154"/>
    </row>
    <row r="36" spans="1:9" ht="12.75">
      <c r="A36" s="49" t="s">
        <v>69</v>
      </c>
      <c r="B36" s="64">
        <v>72</v>
      </c>
      <c r="C36" s="64">
        <v>37</v>
      </c>
      <c r="D36" s="64">
        <v>13</v>
      </c>
      <c r="E36" s="51">
        <f aca="true" t="shared" si="9" ref="E36:E41">SUM(B36:D36)</f>
        <v>122</v>
      </c>
      <c r="F36" s="46">
        <f>Absentee!E36</f>
        <v>52</v>
      </c>
      <c r="G36" s="11"/>
      <c r="H36" s="123">
        <f aca="true" t="shared" si="10" ref="H36:H41">SUM(E36:G36)</f>
        <v>174</v>
      </c>
      <c r="I36" s="6">
        <f aca="true" t="shared" si="11" ref="I36:I41">SUM(H36-F36)</f>
        <v>122</v>
      </c>
    </row>
    <row r="37" spans="1:9" ht="12.75">
      <c r="A37" s="19" t="s">
        <v>70</v>
      </c>
      <c r="B37" s="64">
        <v>39</v>
      </c>
      <c r="C37" s="64">
        <v>11</v>
      </c>
      <c r="D37" s="64">
        <v>14</v>
      </c>
      <c r="E37" s="41">
        <f t="shared" si="9"/>
        <v>64</v>
      </c>
      <c r="F37" s="43">
        <f>Absentee!E37</f>
        <v>47</v>
      </c>
      <c r="G37" s="20"/>
      <c r="H37" s="13">
        <f t="shared" si="10"/>
        <v>111</v>
      </c>
      <c r="I37" s="6">
        <f t="shared" si="11"/>
        <v>64</v>
      </c>
    </row>
    <row r="38" spans="1:9" ht="12.75">
      <c r="A38" s="19" t="s">
        <v>71</v>
      </c>
      <c r="B38" s="64">
        <v>1</v>
      </c>
      <c r="C38" s="64">
        <v>0</v>
      </c>
      <c r="D38" s="64">
        <v>0</v>
      </c>
      <c r="E38" s="41">
        <f t="shared" si="9"/>
        <v>1</v>
      </c>
      <c r="F38" s="43">
        <f>Absentee!E38</f>
        <v>3</v>
      </c>
      <c r="G38" s="20"/>
      <c r="H38" s="13">
        <f t="shared" si="10"/>
        <v>4</v>
      </c>
      <c r="I38" s="6">
        <f t="shared" si="11"/>
        <v>1</v>
      </c>
    </row>
    <row r="39" spans="1:9" ht="12.75">
      <c r="A39" s="19" t="s">
        <v>48</v>
      </c>
      <c r="B39" s="19">
        <v>0</v>
      </c>
      <c r="C39" s="19">
        <v>0</v>
      </c>
      <c r="D39" s="19">
        <v>0</v>
      </c>
      <c r="E39" s="41">
        <f t="shared" si="9"/>
        <v>0</v>
      </c>
      <c r="F39" s="43">
        <f>Absentee!E39</f>
        <v>0</v>
      </c>
      <c r="G39" s="20"/>
      <c r="H39" s="13">
        <f t="shared" si="10"/>
        <v>0</v>
      </c>
      <c r="I39" s="6">
        <f t="shared" si="11"/>
        <v>0</v>
      </c>
    </row>
    <row r="40" spans="1:9" ht="12.75">
      <c r="A40" s="19" t="s">
        <v>45</v>
      </c>
      <c r="B40" s="19">
        <v>0</v>
      </c>
      <c r="C40" s="19">
        <v>0</v>
      </c>
      <c r="D40" s="19">
        <v>0</v>
      </c>
      <c r="E40" s="41">
        <f t="shared" si="9"/>
        <v>0</v>
      </c>
      <c r="F40" s="43">
        <f>Absentee!E40</f>
        <v>0</v>
      </c>
      <c r="G40" s="20"/>
      <c r="H40" s="13">
        <f t="shared" si="10"/>
        <v>0</v>
      </c>
      <c r="I40" s="6">
        <f t="shared" si="11"/>
        <v>0</v>
      </c>
    </row>
    <row r="41" spans="1:9" ht="12.75">
      <c r="A41" s="19" t="s">
        <v>46</v>
      </c>
      <c r="B41" s="63">
        <v>3</v>
      </c>
      <c r="C41" s="63">
        <v>0</v>
      </c>
      <c r="D41" s="63">
        <v>0</v>
      </c>
      <c r="E41" s="50">
        <f t="shared" si="9"/>
        <v>3</v>
      </c>
      <c r="F41" s="45">
        <f>Absentee!E41</f>
        <v>2</v>
      </c>
      <c r="G41" s="134"/>
      <c r="H41" s="18">
        <f t="shared" si="10"/>
        <v>5</v>
      </c>
      <c r="I41" s="6">
        <f t="shared" si="11"/>
        <v>3</v>
      </c>
    </row>
    <row r="42" spans="1:9" ht="12.75">
      <c r="A42" s="35"/>
      <c r="B42" s="151"/>
      <c r="C42" s="152"/>
      <c r="D42" s="152"/>
      <c r="E42" s="152"/>
      <c r="F42" s="152"/>
      <c r="G42" s="152"/>
      <c r="H42" s="155"/>
      <c r="I42" s="29"/>
    </row>
    <row r="43" spans="1:8" ht="12.75">
      <c r="A43" s="70" t="s">
        <v>90</v>
      </c>
      <c r="B43" s="158"/>
      <c r="C43" s="159"/>
      <c r="D43" s="159"/>
      <c r="E43" s="159"/>
      <c r="F43" s="159"/>
      <c r="G43" s="159"/>
      <c r="H43" s="154"/>
    </row>
    <row r="44" spans="1:9" ht="12.75">
      <c r="A44" s="49" t="s">
        <v>72</v>
      </c>
      <c r="B44" s="64">
        <v>67</v>
      </c>
      <c r="C44" s="64">
        <v>32</v>
      </c>
      <c r="D44" s="64">
        <v>12</v>
      </c>
      <c r="E44" s="51">
        <f aca="true" t="shared" si="12" ref="E44:E49">SUM(B44:D44)</f>
        <v>111</v>
      </c>
      <c r="F44" s="46">
        <f>Absentee!E44</f>
        <v>44</v>
      </c>
      <c r="G44" s="11"/>
      <c r="H44" s="123">
        <f aca="true" t="shared" si="13" ref="H44:H49">SUM(E44:G44)</f>
        <v>155</v>
      </c>
      <c r="I44" s="6">
        <f aca="true" t="shared" si="14" ref="I44:I49">SUM(H44-F44)</f>
        <v>111</v>
      </c>
    </row>
    <row r="45" spans="1:9" ht="12.75">
      <c r="A45" s="19" t="s">
        <v>73</v>
      </c>
      <c r="B45" s="64">
        <v>42</v>
      </c>
      <c r="C45" s="64">
        <v>13</v>
      </c>
      <c r="D45" s="64">
        <v>14</v>
      </c>
      <c r="E45" s="41">
        <f t="shared" si="12"/>
        <v>69</v>
      </c>
      <c r="F45" s="43">
        <f>Absentee!E45</f>
        <v>55</v>
      </c>
      <c r="G45" s="20"/>
      <c r="H45" s="13">
        <f t="shared" si="13"/>
        <v>124</v>
      </c>
      <c r="I45" s="6">
        <f t="shared" si="14"/>
        <v>69</v>
      </c>
    </row>
    <row r="46" spans="1:9" ht="12.75">
      <c r="A46" s="19" t="s">
        <v>74</v>
      </c>
      <c r="B46" s="64">
        <v>2</v>
      </c>
      <c r="C46" s="64">
        <v>1</v>
      </c>
      <c r="D46" s="64">
        <v>1</v>
      </c>
      <c r="E46" s="41">
        <f t="shared" si="12"/>
        <v>4</v>
      </c>
      <c r="F46" s="43">
        <f>Absentee!E46</f>
        <v>2</v>
      </c>
      <c r="G46" s="20"/>
      <c r="H46" s="13">
        <f t="shared" si="13"/>
        <v>6</v>
      </c>
      <c r="I46" s="6">
        <f t="shared" si="14"/>
        <v>4</v>
      </c>
    </row>
    <row r="47" spans="1:9" ht="12.75">
      <c r="A47" s="19" t="s">
        <v>48</v>
      </c>
      <c r="B47" s="19">
        <v>0</v>
      </c>
      <c r="C47" s="19">
        <v>0</v>
      </c>
      <c r="D47" s="19">
        <v>0</v>
      </c>
      <c r="E47" s="41">
        <f t="shared" si="12"/>
        <v>0</v>
      </c>
      <c r="F47" s="43">
        <f>Absentee!E47</f>
        <v>0</v>
      </c>
      <c r="G47" s="20"/>
      <c r="H47" s="13">
        <f t="shared" si="13"/>
        <v>0</v>
      </c>
      <c r="I47" s="6">
        <f t="shared" si="14"/>
        <v>0</v>
      </c>
    </row>
    <row r="48" spans="1:9" ht="12.75">
      <c r="A48" s="19" t="s">
        <v>45</v>
      </c>
      <c r="B48" s="19">
        <v>0</v>
      </c>
      <c r="C48" s="19">
        <v>0</v>
      </c>
      <c r="D48" s="19">
        <v>0</v>
      </c>
      <c r="E48" s="41">
        <f t="shared" si="12"/>
        <v>0</v>
      </c>
      <c r="F48" s="43">
        <f>Absentee!E48</f>
        <v>0</v>
      </c>
      <c r="G48" s="20"/>
      <c r="H48" s="13">
        <f t="shared" si="13"/>
        <v>0</v>
      </c>
      <c r="I48" s="6">
        <f t="shared" si="14"/>
        <v>0</v>
      </c>
    </row>
    <row r="49" spans="1:9" ht="12.75">
      <c r="A49" s="19" t="s">
        <v>46</v>
      </c>
      <c r="B49" s="63">
        <v>4</v>
      </c>
      <c r="C49" s="63">
        <v>2</v>
      </c>
      <c r="D49" s="63">
        <v>0</v>
      </c>
      <c r="E49" s="50">
        <f t="shared" si="12"/>
        <v>6</v>
      </c>
      <c r="F49" s="45">
        <f>Absentee!E49</f>
        <v>3</v>
      </c>
      <c r="G49" s="134"/>
      <c r="H49" s="18">
        <f t="shared" si="13"/>
        <v>9</v>
      </c>
      <c r="I49" s="6">
        <f t="shared" si="14"/>
        <v>6</v>
      </c>
    </row>
    <row r="50" spans="1:9" ht="12.75">
      <c r="A50" s="35"/>
      <c r="B50" s="151"/>
      <c r="C50" s="152"/>
      <c r="D50" s="152"/>
      <c r="E50" s="152"/>
      <c r="F50" s="152"/>
      <c r="G50" s="152"/>
      <c r="H50" s="155"/>
      <c r="I50" s="29"/>
    </row>
    <row r="51" spans="1:8" ht="12.75">
      <c r="A51" s="70" t="s">
        <v>91</v>
      </c>
      <c r="B51" s="158"/>
      <c r="C51" s="159"/>
      <c r="D51" s="159"/>
      <c r="E51" s="159"/>
      <c r="F51" s="159"/>
      <c r="G51" s="159"/>
      <c r="H51" s="154"/>
    </row>
    <row r="52" spans="1:9" ht="12.75">
      <c r="A52" s="49" t="s">
        <v>75</v>
      </c>
      <c r="B52" s="64">
        <v>76</v>
      </c>
      <c r="C52" s="64">
        <v>39</v>
      </c>
      <c r="D52" s="64">
        <v>14</v>
      </c>
      <c r="E52" s="51">
        <f aca="true" t="shared" si="15" ref="E52:E57">SUM(B52:D52)</f>
        <v>129</v>
      </c>
      <c r="F52" s="46">
        <f>Absentee!E52</f>
        <v>59</v>
      </c>
      <c r="G52" s="11"/>
      <c r="H52" s="123">
        <f aca="true" t="shared" si="16" ref="H52:H57">SUM(E52:G52)</f>
        <v>188</v>
      </c>
      <c r="I52" s="6">
        <f aca="true" t="shared" si="17" ref="I52:I57">SUM(H52-F52)</f>
        <v>129</v>
      </c>
    </row>
    <row r="53" spans="1:9" ht="12.75">
      <c r="A53" s="19" t="s">
        <v>76</v>
      </c>
      <c r="B53" s="64">
        <v>32</v>
      </c>
      <c r="C53" s="64">
        <v>9</v>
      </c>
      <c r="D53" s="64">
        <v>13</v>
      </c>
      <c r="E53" s="41">
        <f t="shared" si="15"/>
        <v>54</v>
      </c>
      <c r="F53" s="43">
        <f>Absentee!E53</f>
        <v>38</v>
      </c>
      <c r="G53" s="20"/>
      <c r="H53" s="13">
        <f t="shared" si="16"/>
        <v>92</v>
      </c>
      <c r="I53" s="6">
        <f t="shared" si="17"/>
        <v>54</v>
      </c>
    </row>
    <row r="54" spans="1:9" ht="12.75">
      <c r="A54" s="19" t="s">
        <v>612</v>
      </c>
      <c r="B54" s="64">
        <v>5</v>
      </c>
      <c r="C54" s="64">
        <v>0</v>
      </c>
      <c r="D54" s="64">
        <v>0</v>
      </c>
      <c r="E54" s="41">
        <f t="shared" si="15"/>
        <v>5</v>
      </c>
      <c r="F54" s="43">
        <f>Absentee!E54</f>
        <v>4</v>
      </c>
      <c r="G54" s="20"/>
      <c r="H54" s="13">
        <f t="shared" si="16"/>
        <v>9</v>
      </c>
      <c r="I54" s="6">
        <f t="shared" si="17"/>
        <v>5</v>
      </c>
    </row>
    <row r="55" spans="1:9" ht="12.75">
      <c r="A55" s="19" t="s">
        <v>48</v>
      </c>
      <c r="B55" s="19">
        <v>0</v>
      </c>
      <c r="C55" s="19">
        <v>0</v>
      </c>
      <c r="D55" s="19">
        <v>0</v>
      </c>
      <c r="E55" s="41">
        <f t="shared" si="15"/>
        <v>0</v>
      </c>
      <c r="F55" s="43">
        <f>Absentee!E55</f>
        <v>0</v>
      </c>
      <c r="G55" s="20"/>
      <c r="H55" s="13">
        <f t="shared" si="16"/>
        <v>0</v>
      </c>
      <c r="I55" s="6">
        <f t="shared" si="17"/>
        <v>0</v>
      </c>
    </row>
    <row r="56" spans="1:9" ht="12.75">
      <c r="A56" s="19" t="s">
        <v>45</v>
      </c>
      <c r="B56" s="19">
        <v>0</v>
      </c>
      <c r="C56" s="19">
        <v>0</v>
      </c>
      <c r="D56" s="19">
        <v>0</v>
      </c>
      <c r="E56" s="41">
        <f t="shared" si="15"/>
        <v>0</v>
      </c>
      <c r="F56" s="43">
        <f>Absentee!E56</f>
        <v>0</v>
      </c>
      <c r="G56" s="20"/>
      <c r="H56" s="13">
        <f t="shared" si="16"/>
        <v>0</v>
      </c>
      <c r="I56" s="6">
        <f t="shared" si="17"/>
        <v>0</v>
      </c>
    </row>
    <row r="57" spans="1:9" ht="12.75">
      <c r="A57" s="19" t="s">
        <v>46</v>
      </c>
      <c r="B57" s="63">
        <v>2</v>
      </c>
      <c r="C57" s="63">
        <v>0</v>
      </c>
      <c r="D57" s="63">
        <v>0</v>
      </c>
      <c r="E57" s="50">
        <f t="shared" si="15"/>
        <v>2</v>
      </c>
      <c r="F57" s="45">
        <f>Absentee!E57</f>
        <v>3</v>
      </c>
      <c r="G57" s="134"/>
      <c r="H57" s="18">
        <f t="shared" si="16"/>
        <v>5</v>
      </c>
      <c r="I57" s="6">
        <f t="shared" si="17"/>
        <v>2</v>
      </c>
    </row>
    <row r="58" spans="1:9" ht="12.75">
      <c r="A58" s="35"/>
      <c r="B58" s="151"/>
      <c r="C58" s="152"/>
      <c r="D58" s="152"/>
      <c r="E58" s="152"/>
      <c r="F58" s="152"/>
      <c r="G58" s="152"/>
      <c r="H58" s="155"/>
      <c r="I58" s="29"/>
    </row>
    <row r="59" spans="1:8" ht="12.75">
      <c r="A59" s="55" t="s">
        <v>92</v>
      </c>
      <c r="B59" s="158"/>
      <c r="C59" s="159"/>
      <c r="D59" s="159"/>
      <c r="E59" s="159"/>
      <c r="F59" s="159"/>
      <c r="G59" s="159"/>
      <c r="H59" s="154"/>
    </row>
    <row r="60" spans="1:9" ht="12.75">
      <c r="A60" s="19" t="s">
        <v>78</v>
      </c>
      <c r="B60" s="64">
        <v>65</v>
      </c>
      <c r="C60" s="64">
        <v>25</v>
      </c>
      <c r="D60" s="64">
        <v>19</v>
      </c>
      <c r="E60" s="51">
        <f>SUM(B60:D60)</f>
        <v>109</v>
      </c>
      <c r="F60" s="46">
        <f>Absentee!E60</f>
        <v>71</v>
      </c>
      <c r="G60" s="135"/>
      <c r="H60" s="123">
        <f>SUM(E60:G60)</f>
        <v>180</v>
      </c>
      <c r="I60" s="6">
        <f>SUM(H60-F60)</f>
        <v>109</v>
      </c>
    </row>
    <row r="61" spans="1:9" ht="12.75">
      <c r="A61" s="19" t="s">
        <v>79</v>
      </c>
      <c r="B61" s="64">
        <v>27</v>
      </c>
      <c r="C61" s="64">
        <v>12</v>
      </c>
      <c r="D61" s="64">
        <v>4</v>
      </c>
      <c r="E61" s="41">
        <f>SUM(B61:D61)</f>
        <v>43</v>
      </c>
      <c r="F61" s="43">
        <f>Absentee!E61</f>
        <v>17</v>
      </c>
      <c r="G61" s="20"/>
      <c r="H61" s="13">
        <f>SUM(E61:G61)</f>
        <v>60</v>
      </c>
      <c r="I61" s="6">
        <f>SUM(H61-F61)</f>
        <v>43</v>
      </c>
    </row>
    <row r="62" spans="1:9" ht="12.75">
      <c r="A62" s="19" t="s">
        <v>48</v>
      </c>
      <c r="B62" s="19">
        <v>0</v>
      </c>
      <c r="C62" s="19">
        <v>0</v>
      </c>
      <c r="D62" s="19">
        <v>0</v>
      </c>
      <c r="E62" s="41">
        <f>SUM(B62:D62)</f>
        <v>0</v>
      </c>
      <c r="F62" s="43">
        <f>Absentee!E62</f>
        <v>0</v>
      </c>
      <c r="G62" s="20"/>
      <c r="H62" s="13">
        <f>SUM(E62:G62)</f>
        <v>0</v>
      </c>
      <c r="I62" s="6">
        <f>SUM(H62-F62)</f>
        <v>0</v>
      </c>
    </row>
    <row r="63" spans="1:9" ht="12.75">
      <c r="A63" s="19" t="s">
        <v>45</v>
      </c>
      <c r="B63" s="19">
        <v>0</v>
      </c>
      <c r="C63" s="19">
        <v>0</v>
      </c>
      <c r="D63" s="19">
        <v>0</v>
      </c>
      <c r="E63" s="41">
        <f>SUM(B63:D63)</f>
        <v>0</v>
      </c>
      <c r="F63" s="43">
        <f>Absentee!E63</f>
        <v>0</v>
      </c>
      <c r="G63" s="20"/>
      <c r="H63" s="13">
        <f>SUM(E63:G63)</f>
        <v>0</v>
      </c>
      <c r="I63" s="6">
        <f>SUM(H63-F63)</f>
        <v>0</v>
      </c>
    </row>
    <row r="64" spans="1:9" ht="12.75">
      <c r="A64" s="19" t="s">
        <v>46</v>
      </c>
      <c r="B64" s="63">
        <v>23</v>
      </c>
      <c r="C64" s="63">
        <v>11</v>
      </c>
      <c r="D64" s="63">
        <v>4</v>
      </c>
      <c r="E64" s="50">
        <f>SUM(B64:D64)</f>
        <v>38</v>
      </c>
      <c r="F64" s="45">
        <f>Absentee!E64</f>
        <v>16</v>
      </c>
      <c r="G64" s="134"/>
      <c r="H64" s="18">
        <f>SUM(E64:G64)</f>
        <v>54</v>
      </c>
      <c r="I64" s="6">
        <f>SUM(H64-F64)</f>
        <v>38</v>
      </c>
    </row>
    <row r="65" spans="1:9" ht="12.75">
      <c r="A65" s="35"/>
      <c r="B65" s="151"/>
      <c r="C65" s="152"/>
      <c r="D65" s="152"/>
      <c r="E65" s="152"/>
      <c r="F65" s="152"/>
      <c r="G65" s="152"/>
      <c r="H65" s="155"/>
      <c r="I65" s="29"/>
    </row>
    <row r="66" spans="1:8" ht="12.75">
      <c r="A66" s="55" t="s">
        <v>53</v>
      </c>
      <c r="B66" s="158"/>
      <c r="C66" s="159"/>
      <c r="D66" s="159"/>
      <c r="E66" s="159"/>
      <c r="F66" s="159"/>
      <c r="G66" s="159"/>
      <c r="H66" s="154"/>
    </row>
    <row r="67" spans="1:9" ht="12.75">
      <c r="A67" s="19" t="s">
        <v>80</v>
      </c>
      <c r="B67" s="64">
        <v>71</v>
      </c>
      <c r="C67" s="64">
        <v>32</v>
      </c>
      <c r="D67" s="64">
        <v>14</v>
      </c>
      <c r="E67" s="51">
        <f>SUM(B67:D67)</f>
        <v>117</v>
      </c>
      <c r="F67" s="46">
        <f>Absentee!E67</f>
        <v>49</v>
      </c>
      <c r="G67" s="135"/>
      <c r="H67" s="123">
        <f>SUM(E67:G67)</f>
        <v>166</v>
      </c>
      <c r="I67" s="6">
        <f>SUM(H67-F67)</f>
        <v>117</v>
      </c>
    </row>
    <row r="68" spans="1:9" ht="12.75">
      <c r="A68" s="19" t="s">
        <v>81</v>
      </c>
      <c r="B68" s="64">
        <v>41</v>
      </c>
      <c r="C68" s="64">
        <v>15</v>
      </c>
      <c r="D68" s="64">
        <v>13</v>
      </c>
      <c r="E68" s="41">
        <f>SUM(B68:D68)</f>
        <v>69</v>
      </c>
      <c r="F68" s="43">
        <f>Absentee!E68</f>
        <v>52</v>
      </c>
      <c r="G68" s="20"/>
      <c r="H68" s="13">
        <f>SUM(E68:G68)</f>
        <v>121</v>
      </c>
      <c r="I68" s="6">
        <f>SUM(H68-F68)</f>
        <v>69</v>
      </c>
    </row>
    <row r="69" spans="1:9" ht="12.75">
      <c r="A69" s="19" t="s">
        <v>48</v>
      </c>
      <c r="B69" s="19">
        <v>0</v>
      </c>
      <c r="C69" s="19">
        <v>0</v>
      </c>
      <c r="D69" s="19">
        <v>0</v>
      </c>
      <c r="E69" s="41">
        <f>SUM(B69:D69)</f>
        <v>0</v>
      </c>
      <c r="F69" s="43">
        <f>Absentee!E69</f>
        <v>0</v>
      </c>
      <c r="G69" s="20"/>
      <c r="H69" s="13">
        <f>SUM(E69:G69)</f>
        <v>0</v>
      </c>
      <c r="I69" s="6">
        <f>SUM(H69-F69)</f>
        <v>0</v>
      </c>
    </row>
    <row r="70" spans="1:9" ht="12.75">
      <c r="A70" s="19" t="s">
        <v>45</v>
      </c>
      <c r="B70" s="19">
        <v>0</v>
      </c>
      <c r="C70" s="19">
        <v>0</v>
      </c>
      <c r="D70" s="19">
        <v>0</v>
      </c>
      <c r="E70" s="41">
        <f>SUM(B70:D70)</f>
        <v>0</v>
      </c>
      <c r="F70" s="43">
        <f>Absentee!E70</f>
        <v>0</v>
      </c>
      <c r="G70" s="20"/>
      <c r="H70" s="13">
        <f>SUM(E70:G70)</f>
        <v>0</v>
      </c>
      <c r="I70" s="6">
        <f>SUM(H70-F70)</f>
        <v>0</v>
      </c>
    </row>
    <row r="71" spans="1:9" ht="12.75">
      <c r="A71" s="19" t="s">
        <v>46</v>
      </c>
      <c r="B71" s="63">
        <v>3</v>
      </c>
      <c r="C71" s="63">
        <v>1</v>
      </c>
      <c r="D71" s="63">
        <v>0</v>
      </c>
      <c r="E71" s="50">
        <f>SUM(B71:D71)</f>
        <v>4</v>
      </c>
      <c r="F71" s="45">
        <f>Absentee!E71</f>
        <v>3</v>
      </c>
      <c r="G71" s="134"/>
      <c r="H71" s="18">
        <f>SUM(E71:G71)</f>
        <v>7</v>
      </c>
      <c r="I71" s="6">
        <f>SUM(H71-F71)</f>
        <v>4</v>
      </c>
    </row>
    <row r="72" spans="1:9" ht="12.75">
      <c r="A72" s="35"/>
      <c r="B72" s="151"/>
      <c r="C72" s="152"/>
      <c r="D72" s="152"/>
      <c r="E72" s="152"/>
      <c r="F72" s="152"/>
      <c r="G72" s="152"/>
      <c r="H72" s="155"/>
      <c r="I72" s="29"/>
    </row>
    <row r="73" spans="1:9" ht="15.75">
      <c r="A73" s="38" t="s">
        <v>51</v>
      </c>
      <c r="B73" s="156"/>
      <c r="C73" s="157"/>
      <c r="D73" s="157"/>
      <c r="E73" s="157"/>
      <c r="F73" s="157"/>
      <c r="G73" s="157"/>
      <c r="H73" s="153"/>
      <c r="I73" s="29"/>
    </row>
    <row r="74" spans="1:8" ht="12.75">
      <c r="A74" s="55" t="s">
        <v>82</v>
      </c>
      <c r="B74" s="158"/>
      <c r="C74" s="159"/>
      <c r="D74" s="159"/>
      <c r="E74" s="159"/>
      <c r="F74" s="159"/>
      <c r="G74" s="159"/>
      <c r="H74" s="154"/>
    </row>
    <row r="75" spans="1:9" ht="12.75">
      <c r="A75" s="19" t="s">
        <v>83</v>
      </c>
      <c r="B75" s="64">
        <v>71</v>
      </c>
      <c r="C75" s="64">
        <v>27</v>
      </c>
      <c r="D75" s="64">
        <v>11</v>
      </c>
      <c r="E75" s="51">
        <f aca="true" t="shared" si="18" ref="E75:E80">SUM(B75:D75)</f>
        <v>109</v>
      </c>
      <c r="F75" s="46">
        <f>Absentee!E75</f>
        <v>56</v>
      </c>
      <c r="G75" s="135"/>
      <c r="H75" s="123">
        <f aca="true" t="shared" si="19" ref="H75:H80">SUM(E75:G75)</f>
        <v>165</v>
      </c>
      <c r="I75" s="6">
        <f aca="true" t="shared" si="20" ref="I75:I80">SUM(H75-F75)</f>
        <v>109</v>
      </c>
    </row>
    <row r="76" spans="1:9" ht="12.75">
      <c r="A76" s="19" t="s">
        <v>84</v>
      </c>
      <c r="B76" s="64">
        <v>36</v>
      </c>
      <c r="C76" s="64">
        <v>17</v>
      </c>
      <c r="D76" s="64">
        <v>14</v>
      </c>
      <c r="E76" s="41">
        <f t="shared" si="18"/>
        <v>67</v>
      </c>
      <c r="F76" s="43">
        <f>Absentee!E76</f>
        <v>39</v>
      </c>
      <c r="G76" s="20"/>
      <c r="H76" s="13">
        <f t="shared" si="19"/>
        <v>106</v>
      </c>
      <c r="I76" s="6">
        <f t="shared" si="20"/>
        <v>67</v>
      </c>
    </row>
    <row r="77" spans="1:9" ht="12.75">
      <c r="A77" s="19" t="s">
        <v>85</v>
      </c>
      <c r="B77" s="64">
        <v>5</v>
      </c>
      <c r="C77" s="64">
        <v>3</v>
      </c>
      <c r="D77" s="64">
        <v>1</v>
      </c>
      <c r="E77" s="41">
        <f t="shared" si="18"/>
        <v>9</v>
      </c>
      <c r="F77" s="43">
        <f>Absentee!E77</f>
        <v>3</v>
      </c>
      <c r="G77" s="20"/>
      <c r="H77" s="13">
        <f t="shared" si="19"/>
        <v>12</v>
      </c>
      <c r="I77" s="6">
        <f t="shared" si="20"/>
        <v>9</v>
      </c>
    </row>
    <row r="78" spans="1:9" ht="12.75">
      <c r="A78" s="19" t="s">
        <v>48</v>
      </c>
      <c r="B78" s="19">
        <v>1</v>
      </c>
      <c r="C78" s="19">
        <v>1</v>
      </c>
      <c r="D78" s="19">
        <v>0</v>
      </c>
      <c r="E78" s="41">
        <f t="shared" si="18"/>
        <v>2</v>
      </c>
      <c r="F78" s="43">
        <f>Absentee!E78</f>
        <v>0</v>
      </c>
      <c r="G78" s="20"/>
      <c r="H78" s="13">
        <f t="shared" si="19"/>
        <v>2</v>
      </c>
      <c r="I78" s="6">
        <f t="shared" si="20"/>
        <v>2</v>
      </c>
    </row>
    <row r="79" spans="1:9" ht="12.75">
      <c r="A79" s="19" t="s">
        <v>45</v>
      </c>
      <c r="B79" s="19">
        <v>0</v>
      </c>
      <c r="C79" s="19">
        <v>0</v>
      </c>
      <c r="D79" s="19">
        <v>0</v>
      </c>
      <c r="E79" s="41">
        <f t="shared" si="18"/>
        <v>0</v>
      </c>
      <c r="F79" s="43">
        <f>Absentee!E79</f>
        <v>0</v>
      </c>
      <c r="G79" s="20"/>
      <c r="H79" s="13">
        <f t="shared" si="19"/>
        <v>0</v>
      </c>
      <c r="I79" s="6">
        <f t="shared" si="20"/>
        <v>0</v>
      </c>
    </row>
    <row r="80" spans="1:9" ht="12.75">
      <c r="A80" s="19" t="s">
        <v>46</v>
      </c>
      <c r="B80" s="63">
        <v>2</v>
      </c>
      <c r="C80" s="63">
        <v>0</v>
      </c>
      <c r="D80" s="63">
        <v>1</v>
      </c>
      <c r="E80" s="50">
        <f t="shared" si="18"/>
        <v>3</v>
      </c>
      <c r="F80" s="45">
        <f>Absentee!E80</f>
        <v>6</v>
      </c>
      <c r="G80" s="134"/>
      <c r="H80" s="18">
        <f t="shared" si="19"/>
        <v>9</v>
      </c>
      <c r="I80" s="6">
        <f t="shared" si="20"/>
        <v>3</v>
      </c>
    </row>
    <row r="81" spans="1:9" ht="12.75">
      <c r="A81" s="35"/>
      <c r="B81" s="151"/>
      <c r="C81" s="152"/>
      <c r="D81" s="152"/>
      <c r="E81" s="152"/>
      <c r="F81" s="152"/>
      <c r="G81" s="152"/>
      <c r="H81" s="155"/>
      <c r="I81" s="29"/>
    </row>
    <row r="82" spans="1:8" ht="12.75">
      <c r="A82" s="55" t="s">
        <v>86</v>
      </c>
      <c r="B82" s="158"/>
      <c r="C82" s="159"/>
      <c r="D82" s="159"/>
      <c r="E82" s="159"/>
      <c r="F82" s="159"/>
      <c r="G82" s="159"/>
      <c r="H82" s="154"/>
    </row>
    <row r="83" spans="1:9" ht="12.75">
      <c r="A83" s="19" t="s">
        <v>93</v>
      </c>
      <c r="B83" s="64">
        <v>100</v>
      </c>
      <c r="C83" s="64">
        <v>44</v>
      </c>
      <c r="D83" s="64">
        <v>24</v>
      </c>
      <c r="E83" s="51">
        <f>SUM(B83:D83)</f>
        <v>168</v>
      </c>
      <c r="F83" s="46">
        <f>Absentee!E83</f>
        <v>81</v>
      </c>
      <c r="G83" s="135"/>
      <c r="H83" s="123">
        <f>SUM(E83:G83)</f>
        <v>249</v>
      </c>
      <c r="I83" s="6">
        <f>SUM(H83-F83)</f>
        <v>168</v>
      </c>
    </row>
    <row r="84" spans="1:9" ht="12.75">
      <c r="A84" s="19" t="s">
        <v>48</v>
      </c>
      <c r="B84" s="19">
        <v>1</v>
      </c>
      <c r="C84" s="19">
        <v>0</v>
      </c>
      <c r="D84" s="19">
        <v>0</v>
      </c>
      <c r="E84" s="41">
        <f>SUM(B84:D84)</f>
        <v>1</v>
      </c>
      <c r="F84" s="43">
        <f>Absentee!E84</f>
        <v>2</v>
      </c>
      <c r="G84" s="20"/>
      <c r="H84" s="13">
        <f>SUM(E84:G84)</f>
        <v>3</v>
      </c>
      <c r="I84" s="6">
        <f>SUM(H84-F84)</f>
        <v>1</v>
      </c>
    </row>
    <row r="85" spans="1:9" ht="12.75">
      <c r="A85" s="19" t="s">
        <v>45</v>
      </c>
      <c r="B85" s="19">
        <v>0</v>
      </c>
      <c r="C85" s="19">
        <v>0</v>
      </c>
      <c r="D85" s="19">
        <v>0</v>
      </c>
      <c r="E85" s="41">
        <f>SUM(B85:D85)</f>
        <v>0</v>
      </c>
      <c r="F85" s="43">
        <f>Absentee!E85</f>
        <v>0</v>
      </c>
      <c r="G85" s="20"/>
      <c r="H85" s="13">
        <f>SUM(E85:G85)</f>
        <v>0</v>
      </c>
      <c r="I85" s="6">
        <f>SUM(H85-F85)</f>
        <v>0</v>
      </c>
    </row>
    <row r="86" spans="1:9" ht="12.75">
      <c r="A86" s="19" t="s">
        <v>46</v>
      </c>
      <c r="B86" s="63">
        <v>14</v>
      </c>
      <c r="C86" s="63">
        <v>4</v>
      </c>
      <c r="D86" s="63">
        <v>3</v>
      </c>
      <c r="E86" s="50">
        <f>SUM(B86:D86)</f>
        <v>21</v>
      </c>
      <c r="F86" s="45">
        <f>Absentee!E86</f>
        <v>21</v>
      </c>
      <c r="G86" s="134"/>
      <c r="H86" s="18">
        <f>SUM(E86:G86)</f>
        <v>42</v>
      </c>
      <c r="I86" s="6">
        <f>SUM(H86-F86)</f>
        <v>21</v>
      </c>
    </row>
    <row r="87" spans="1:9" ht="12.75">
      <c r="A87" s="35"/>
      <c r="B87" s="151"/>
      <c r="C87" s="152"/>
      <c r="D87" s="152"/>
      <c r="E87" s="152"/>
      <c r="F87" s="152"/>
      <c r="G87" s="152"/>
      <c r="H87" s="155"/>
      <c r="I87" s="29"/>
    </row>
    <row r="88" spans="1:8" ht="12.75">
      <c r="A88" s="55" t="s">
        <v>94</v>
      </c>
      <c r="B88" s="158"/>
      <c r="C88" s="159"/>
      <c r="D88" s="159"/>
      <c r="E88" s="159"/>
      <c r="F88" s="159"/>
      <c r="G88" s="159"/>
      <c r="H88" s="154"/>
    </row>
    <row r="89" spans="1:9" ht="12.75">
      <c r="A89" s="19" t="s">
        <v>95</v>
      </c>
      <c r="B89" s="64">
        <v>99</v>
      </c>
      <c r="C89" s="64">
        <v>43</v>
      </c>
      <c r="D89" s="64">
        <v>22</v>
      </c>
      <c r="E89" s="51">
        <f>SUM(B89:D89)</f>
        <v>164</v>
      </c>
      <c r="F89" s="46">
        <f>Absentee!E89</f>
        <v>84</v>
      </c>
      <c r="G89" s="135"/>
      <c r="H89" s="123">
        <f>SUM(E89:G89)</f>
        <v>248</v>
      </c>
      <c r="I89" s="6">
        <f>SUM(H89-F89)</f>
        <v>164</v>
      </c>
    </row>
    <row r="90" spans="1:9" ht="12.75">
      <c r="A90" s="19" t="s">
        <v>48</v>
      </c>
      <c r="B90" s="19">
        <v>1</v>
      </c>
      <c r="C90" s="19">
        <v>0</v>
      </c>
      <c r="D90" s="19">
        <v>1</v>
      </c>
      <c r="E90" s="41">
        <f>SUM(B90:D90)</f>
        <v>2</v>
      </c>
      <c r="F90" s="43">
        <f>Absentee!E90</f>
        <v>1</v>
      </c>
      <c r="G90" s="20"/>
      <c r="H90" s="13">
        <f>SUM(E90:G90)</f>
        <v>3</v>
      </c>
      <c r="I90" s="6">
        <f>SUM(H90-F90)</f>
        <v>2</v>
      </c>
    </row>
    <row r="91" spans="1:9" ht="12.75">
      <c r="A91" s="19" t="s">
        <v>45</v>
      </c>
      <c r="B91" s="19">
        <v>0</v>
      </c>
      <c r="C91" s="19">
        <v>0</v>
      </c>
      <c r="D91" s="19">
        <v>0</v>
      </c>
      <c r="E91" s="41">
        <f>SUM(B91:D91)</f>
        <v>0</v>
      </c>
      <c r="F91" s="43">
        <f>Absentee!E91</f>
        <v>0</v>
      </c>
      <c r="G91" s="20"/>
      <c r="H91" s="13">
        <f>SUM(E91:G91)</f>
        <v>0</v>
      </c>
      <c r="I91" s="6">
        <f>SUM(H91-F91)</f>
        <v>0</v>
      </c>
    </row>
    <row r="92" spans="1:9" ht="12.75">
      <c r="A92" s="19" t="s">
        <v>46</v>
      </c>
      <c r="B92" s="63">
        <v>15</v>
      </c>
      <c r="C92" s="63">
        <v>5</v>
      </c>
      <c r="D92" s="63">
        <v>4</v>
      </c>
      <c r="E92" s="50">
        <f>SUM(B92:D92)</f>
        <v>24</v>
      </c>
      <c r="F92" s="45">
        <f>Absentee!E92</f>
        <v>19</v>
      </c>
      <c r="G92" s="134"/>
      <c r="H92" s="18">
        <f>SUM(E92:G92)</f>
        <v>43</v>
      </c>
      <c r="I92" s="6">
        <f>SUM(H92-F92)</f>
        <v>24</v>
      </c>
    </row>
    <row r="93" spans="1:9" ht="12.75">
      <c r="A93" s="35"/>
      <c r="B93" s="151"/>
      <c r="C93" s="152"/>
      <c r="D93" s="152"/>
      <c r="E93" s="152"/>
      <c r="F93" s="152"/>
      <c r="G93" s="152"/>
      <c r="H93" s="155"/>
      <c r="I93" s="29"/>
    </row>
    <row r="94" spans="1:8" ht="12.75">
      <c r="A94" s="55" t="s">
        <v>96</v>
      </c>
      <c r="B94" s="158"/>
      <c r="C94" s="159"/>
      <c r="D94" s="159"/>
      <c r="E94" s="159"/>
      <c r="F94" s="159"/>
      <c r="G94" s="159"/>
      <c r="H94" s="154"/>
    </row>
    <row r="95" spans="1:9" ht="12.75">
      <c r="A95" s="19" t="s">
        <v>97</v>
      </c>
      <c r="B95" s="64">
        <v>88</v>
      </c>
      <c r="C95" s="64">
        <v>44</v>
      </c>
      <c r="D95" s="64">
        <v>22</v>
      </c>
      <c r="E95" s="51">
        <f>SUM(B95:D95)</f>
        <v>154</v>
      </c>
      <c r="F95" s="46">
        <f>Absentee!E95</f>
        <v>74</v>
      </c>
      <c r="G95" s="135"/>
      <c r="H95" s="123">
        <f>SUM(E95:G95)</f>
        <v>228</v>
      </c>
      <c r="I95" s="6">
        <f>SUM(H95-F95)</f>
        <v>154</v>
      </c>
    </row>
    <row r="96" spans="1:9" ht="12.75">
      <c r="A96" s="19" t="s">
        <v>48</v>
      </c>
      <c r="B96" s="19">
        <v>1</v>
      </c>
      <c r="C96" s="19">
        <v>0</v>
      </c>
      <c r="D96" s="19">
        <v>0</v>
      </c>
      <c r="E96" s="41">
        <f>SUM(B96:D96)</f>
        <v>1</v>
      </c>
      <c r="F96" s="43">
        <f>Absentee!E96</f>
        <v>2</v>
      </c>
      <c r="G96" s="20"/>
      <c r="H96" s="13">
        <f>SUM(E96:G96)</f>
        <v>3</v>
      </c>
      <c r="I96" s="6">
        <f>SUM(H96-F96)</f>
        <v>1</v>
      </c>
    </row>
    <row r="97" spans="1:9" ht="12.75">
      <c r="A97" s="19" t="s">
        <v>45</v>
      </c>
      <c r="B97" s="19">
        <v>0</v>
      </c>
      <c r="C97" s="19">
        <v>0</v>
      </c>
      <c r="D97" s="19">
        <v>0</v>
      </c>
      <c r="E97" s="41">
        <f>SUM(B97:D97)</f>
        <v>0</v>
      </c>
      <c r="F97" s="43">
        <f>Absentee!E97</f>
        <v>0</v>
      </c>
      <c r="G97" s="20"/>
      <c r="H97" s="13">
        <f>SUM(E97:G97)</f>
        <v>0</v>
      </c>
      <c r="I97" s="6">
        <f>SUM(H97-F97)</f>
        <v>0</v>
      </c>
    </row>
    <row r="98" spans="1:9" ht="12.75">
      <c r="A98" s="19" t="s">
        <v>46</v>
      </c>
      <c r="B98" s="63">
        <v>26</v>
      </c>
      <c r="C98" s="63">
        <v>4</v>
      </c>
      <c r="D98" s="63">
        <v>5</v>
      </c>
      <c r="E98" s="50">
        <f>SUM(B98:D98)</f>
        <v>35</v>
      </c>
      <c r="F98" s="45">
        <f>Absentee!E98</f>
        <v>28</v>
      </c>
      <c r="G98" s="134"/>
      <c r="H98" s="18">
        <f>SUM(E98:G98)</f>
        <v>63</v>
      </c>
      <c r="I98" s="6">
        <f>SUM(H98-F98)</f>
        <v>35</v>
      </c>
    </row>
    <row r="99" spans="1:9" ht="12.75">
      <c r="A99" s="35"/>
      <c r="B99" s="151"/>
      <c r="C99" s="152"/>
      <c r="D99" s="152"/>
      <c r="E99" s="152"/>
      <c r="F99" s="152"/>
      <c r="G99" s="152"/>
      <c r="H99" s="155"/>
      <c r="I99" s="29"/>
    </row>
    <row r="100" spans="1:8" ht="12.75">
      <c r="A100" s="70" t="s">
        <v>98</v>
      </c>
      <c r="B100" s="158"/>
      <c r="C100" s="159"/>
      <c r="D100" s="159"/>
      <c r="E100" s="159"/>
      <c r="F100" s="159"/>
      <c r="G100" s="159"/>
      <c r="H100" s="154"/>
    </row>
    <row r="101" spans="1:9" ht="12.75">
      <c r="A101" s="19" t="s">
        <v>48</v>
      </c>
      <c r="B101" s="64">
        <v>13</v>
      </c>
      <c r="C101" s="64"/>
      <c r="D101" s="64"/>
      <c r="E101" s="51">
        <f>SUM(B101:D101)</f>
        <v>13</v>
      </c>
      <c r="F101" s="46">
        <f>Absentee!E101</f>
        <v>5</v>
      </c>
      <c r="G101" s="135"/>
      <c r="H101" s="123">
        <f>SUM(E101:G101)</f>
        <v>18</v>
      </c>
      <c r="I101" s="6">
        <f>SUM(H101-F101)</f>
        <v>13</v>
      </c>
    </row>
    <row r="102" spans="1:9" ht="12.75">
      <c r="A102" s="19" t="s">
        <v>45</v>
      </c>
      <c r="B102" s="19">
        <v>0</v>
      </c>
      <c r="C102" s="19"/>
      <c r="D102" s="19"/>
      <c r="E102" s="41">
        <f>SUM(B102:D102)</f>
        <v>0</v>
      </c>
      <c r="F102" s="43">
        <f>Absentee!E102</f>
        <v>0</v>
      </c>
      <c r="G102" s="20"/>
      <c r="H102" s="13">
        <f>SUM(E102:G102)</f>
        <v>0</v>
      </c>
      <c r="I102" s="6">
        <f>SUM(H102-F102)</f>
        <v>0</v>
      </c>
    </row>
    <row r="103" spans="1:9" ht="12.75">
      <c r="A103" s="19" t="s">
        <v>46</v>
      </c>
      <c r="B103" s="63">
        <v>102</v>
      </c>
      <c r="C103" s="63"/>
      <c r="D103" s="63"/>
      <c r="E103" s="50">
        <f>SUM(B103:D103)</f>
        <v>102</v>
      </c>
      <c r="F103" s="45">
        <f>Absentee!E103</f>
        <v>79</v>
      </c>
      <c r="G103" s="134"/>
      <c r="H103" s="18">
        <f>SUM(E103:G103)</f>
        <v>181</v>
      </c>
      <c r="I103" s="6">
        <f>SUM(H103-F103)</f>
        <v>102</v>
      </c>
    </row>
    <row r="104" spans="1:9" ht="12.75">
      <c r="A104" s="35"/>
      <c r="B104" s="151"/>
      <c r="C104" s="152"/>
      <c r="D104" s="152"/>
      <c r="E104" s="152"/>
      <c r="F104" s="152"/>
      <c r="G104" s="152"/>
      <c r="H104" s="155"/>
      <c r="I104" s="29"/>
    </row>
    <row r="105" spans="1:8" ht="12.75">
      <c r="A105" s="70" t="s">
        <v>99</v>
      </c>
      <c r="B105" s="158"/>
      <c r="C105" s="159"/>
      <c r="D105" s="159"/>
      <c r="E105" s="159"/>
      <c r="F105" s="159"/>
      <c r="G105" s="159"/>
      <c r="H105" s="154"/>
    </row>
    <row r="106" spans="1:9" ht="12.75">
      <c r="A106" s="19" t="s">
        <v>48</v>
      </c>
      <c r="B106" s="64">
        <v>7</v>
      </c>
      <c r="C106" s="64"/>
      <c r="D106" s="64"/>
      <c r="E106" s="51">
        <f>SUM(B106:D106)</f>
        <v>7</v>
      </c>
      <c r="F106" s="46">
        <f>Absentee!E106</f>
        <v>4</v>
      </c>
      <c r="G106" s="135"/>
      <c r="H106" s="123">
        <f>SUM(E106:G106)</f>
        <v>11</v>
      </c>
      <c r="I106" s="6">
        <f>SUM(H106-F106)</f>
        <v>7</v>
      </c>
    </row>
    <row r="107" spans="1:9" ht="12.75">
      <c r="A107" s="19" t="s">
        <v>45</v>
      </c>
      <c r="B107" s="19">
        <v>0</v>
      </c>
      <c r="C107" s="19"/>
      <c r="D107" s="19"/>
      <c r="E107" s="41">
        <f>SUM(B107:D107)</f>
        <v>0</v>
      </c>
      <c r="F107" s="43">
        <f>Absentee!E107</f>
        <v>0</v>
      </c>
      <c r="G107" s="20"/>
      <c r="H107" s="13">
        <f>SUM(E107:G107)</f>
        <v>0</v>
      </c>
      <c r="I107" s="6">
        <f>SUM(H107-F107)</f>
        <v>0</v>
      </c>
    </row>
    <row r="108" spans="1:9" ht="12.75">
      <c r="A108" s="19" t="s">
        <v>46</v>
      </c>
      <c r="B108" s="19">
        <v>108</v>
      </c>
      <c r="C108" s="19"/>
      <c r="D108" s="19"/>
      <c r="E108" s="41">
        <f>SUM(B108:D108)</f>
        <v>108</v>
      </c>
      <c r="F108" s="43">
        <f>Absentee!E108</f>
        <v>80</v>
      </c>
      <c r="G108" s="20"/>
      <c r="H108" s="13">
        <f>SUM(E108:G108)</f>
        <v>188</v>
      </c>
      <c r="I108" s="6">
        <f>SUM(H108-F108)</f>
        <v>108</v>
      </c>
    </row>
    <row r="109" spans="1:9" ht="12.75">
      <c r="A109" s="33"/>
      <c r="B109" s="78"/>
      <c r="C109" s="79"/>
      <c r="D109" s="79"/>
      <c r="E109" s="79"/>
      <c r="F109" s="79"/>
      <c r="G109" s="79"/>
      <c r="H109" s="102"/>
      <c r="I109" s="29"/>
    </row>
    <row r="110" spans="1:8" ht="12.75">
      <c r="A110" s="56" t="s">
        <v>116</v>
      </c>
      <c r="B110" s="82"/>
      <c r="C110" s="81"/>
      <c r="D110" s="81"/>
      <c r="E110" s="81"/>
      <c r="F110" s="81"/>
      <c r="G110" s="81"/>
      <c r="H110" s="101"/>
    </row>
    <row r="111" spans="1:9" ht="12.75">
      <c r="A111" s="57" t="s">
        <v>117</v>
      </c>
      <c r="B111" s="57"/>
      <c r="C111" s="57">
        <v>43</v>
      </c>
      <c r="D111" s="57"/>
      <c r="E111" s="41">
        <f>SUM(B111:D111)</f>
        <v>43</v>
      </c>
      <c r="F111" s="43">
        <f>Absentee!E171</f>
        <v>13</v>
      </c>
      <c r="G111" s="20"/>
      <c r="H111" s="13">
        <f>SUM(E111:G111)</f>
        <v>56</v>
      </c>
      <c r="I111" s="6">
        <f>SUM(H111-F111)</f>
        <v>43</v>
      </c>
    </row>
    <row r="112" spans="1:9" ht="12.75">
      <c r="A112" s="19" t="s">
        <v>48</v>
      </c>
      <c r="B112" s="19"/>
      <c r="C112" s="19">
        <v>4</v>
      </c>
      <c r="D112" s="19"/>
      <c r="E112" s="41">
        <f>SUM(B112:D112)</f>
        <v>4</v>
      </c>
      <c r="F112" s="43">
        <f>Absentee!E172</f>
        <v>0</v>
      </c>
      <c r="G112" s="20"/>
      <c r="H112" s="13">
        <f>SUM(E112:G112)</f>
        <v>4</v>
      </c>
      <c r="I112" s="6">
        <f>SUM(H112-F112)</f>
        <v>4</v>
      </c>
    </row>
    <row r="113" spans="1:9" ht="12.75">
      <c r="A113" s="19" t="s">
        <v>45</v>
      </c>
      <c r="B113" s="19"/>
      <c r="C113" s="19">
        <v>0</v>
      </c>
      <c r="D113" s="19"/>
      <c r="E113" s="41">
        <f>SUM(B113:D113)</f>
        <v>0</v>
      </c>
      <c r="F113" s="43">
        <f>Absentee!E173</f>
        <v>0</v>
      </c>
      <c r="G113" s="20"/>
      <c r="H113" s="13">
        <f>SUM(E113:G113)</f>
        <v>0</v>
      </c>
      <c r="I113" s="6">
        <f>SUM(H113-F113)</f>
        <v>0</v>
      </c>
    </row>
    <row r="114" spans="1:9" ht="12.75">
      <c r="A114" s="19" t="s">
        <v>46</v>
      </c>
      <c r="B114" s="63"/>
      <c r="C114" s="63">
        <v>49</v>
      </c>
      <c r="D114" s="63"/>
      <c r="E114" s="50">
        <f>SUM(B114:D114)</f>
        <v>49</v>
      </c>
      <c r="F114" s="45">
        <f>Absentee!E174</f>
        <v>15</v>
      </c>
      <c r="G114" s="134"/>
      <c r="H114" s="18">
        <f>SUM(E114:G114)</f>
        <v>64</v>
      </c>
      <c r="I114" s="6">
        <f>SUM(H114-F114)</f>
        <v>49</v>
      </c>
    </row>
    <row r="115" spans="1:9" ht="12.75">
      <c r="A115" s="35"/>
      <c r="B115" s="151"/>
      <c r="C115" s="152"/>
      <c r="D115" s="152"/>
      <c r="E115" s="152"/>
      <c r="F115" s="152"/>
      <c r="G115" s="152"/>
      <c r="H115" s="155"/>
      <c r="I115" s="29"/>
    </row>
    <row r="116" spans="1:8" ht="12.75">
      <c r="A116" s="70" t="s">
        <v>118</v>
      </c>
      <c r="B116" s="158"/>
      <c r="C116" s="159"/>
      <c r="D116" s="159"/>
      <c r="E116" s="159"/>
      <c r="F116" s="159"/>
      <c r="G116" s="159"/>
      <c r="H116" s="154"/>
    </row>
    <row r="117" spans="1:9" ht="12.75">
      <c r="A117" s="19" t="s">
        <v>48</v>
      </c>
      <c r="B117" s="64"/>
      <c r="C117" s="64">
        <v>3</v>
      </c>
      <c r="D117" s="64"/>
      <c r="E117" s="51">
        <f>SUM(B117:D117)</f>
        <v>3</v>
      </c>
      <c r="F117" s="46">
        <f>Absentee!E177</f>
        <v>0</v>
      </c>
      <c r="G117" s="135"/>
      <c r="H117" s="123">
        <f>SUM(E117:G117)</f>
        <v>3</v>
      </c>
      <c r="I117" s="6">
        <f>SUM(H117-F117)</f>
        <v>3</v>
      </c>
    </row>
    <row r="118" spans="1:9" ht="12.75">
      <c r="A118" s="19" t="s">
        <v>45</v>
      </c>
      <c r="B118" s="19"/>
      <c r="C118" s="19">
        <v>0</v>
      </c>
      <c r="D118" s="19"/>
      <c r="E118" s="41">
        <f>SUM(B118:D118)</f>
        <v>0</v>
      </c>
      <c r="F118" s="43">
        <f>Absentee!E178</f>
        <v>0</v>
      </c>
      <c r="G118" s="20"/>
      <c r="H118" s="13">
        <f>SUM(E118:G118)</f>
        <v>0</v>
      </c>
      <c r="I118" s="6">
        <f>SUM(H118-F118)</f>
        <v>0</v>
      </c>
    </row>
    <row r="119" spans="1:9" ht="12.75">
      <c r="A119" s="19" t="s">
        <v>46</v>
      </c>
      <c r="B119" s="19"/>
      <c r="C119" s="19">
        <v>45</v>
      </c>
      <c r="D119" s="19"/>
      <c r="E119" s="41">
        <f>SUM(B119:D119)</f>
        <v>45</v>
      </c>
      <c r="F119" s="43">
        <f>Absentee!E179</f>
        <v>14</v>
      </c>
      <c r="G119" s="20"/>
      <c r="H119" s="13">
        <f>SUM(E119:G119)</f>
        <v>59</v>
      </c>
      <c r="I119" s="6">
        <f>SUM(H119-F119)</f>
        <v>45</v>
      </c>
    </row>
    <row r="120" spans="1:9" ht="12.75">
      <c r="A120" s="33"/>
      <c r="B120" s="78"/>
      <c r="C120" s="79"/>
      <c r="D120" s="79"/>
      <c r="E120" s="79"/>
      <c r="F120" s="79"/>
      <c r="G120" s="79"/>
      <c r="H120" s="102"/>
      <c r="I120" s="29"/>
    </row>
    <row r="121" spans="1:8" ht="12.75">
      <c r="A121" s="56" t="s">
        <v>143</v>
      </c>
      <c r="B121" s="82"/>
      <c r="C121" s="81"/>
      <c r="D121" s="81"/>
      <c r="E121" s="81"/>
      <c r="F121" s="81"/>
      <c r="G121" s="81"/>
      <c r="H121" s="101"/>
    </row>
    <row r="122" spans="1:9" ht="12.75">
      <c r="A122" s="19" t="s">
        <v>144</v>
      </c>
      <c r="B122" s="64">
        <v>58</v>
      </c>
      <c r="C122" s="64">
        <v>27</v>
      </c>
      <c r="D122" s="64">
        <v>8</v>
      </c>
      <c r="E122" s="41">
        <f>SUM(B122:D122)</f>
        <v>93</v>
      </c>
      <c r="F122" s="46">
        <f>Absentee!E284</f>
        <v>59</v>
      </c>
      <c r="G122" s="20"/>
      <c r="H122" s="13">
        <f>SUM(E122:G122)</f>
        <v>152</v>
      </c>
      <c r="I122" s="6">
        <f>SUM(H122-F122)</f>
        <v>93</v>
      </c>
    </row>
    <row r="123" spans="1:9" ht="12.75">
      <c r="A123" s="19" t="s">
        <v>111</v>
      </c>
      <c r="B123" s="64">
        <v>59</v>
      </c>
      <c r="C123" s="64">
        <v>30</v>
      </c>
      <c r="D123" s="64">
        <v>15</v>
      </c>
      <c r="E123" s="41">
        <f>SUM(B123:D123)</f>
        <v>104</v>
      </c>
      <c r="F123" s="46">
        <f>Absentee!E285</f>
        <v>62</v>
      </c>
      <c r="G123" s="20"/>
      <c r="H123" s="13">
        <f>SUM(E123:G123)</f>
        <v>166</v>
      </c>
      <c r="I123" s="6">
        <f>SUM(H123-F123)</f>
        <v>104</v>
      </c>
    </row>
    <row r="124" spans="1:9" ht="12.75">
      <c r="A124" s="19" t="s">
        <v>48</v>
      </c>
      <c r="B124" s="19">
        <v>0</v>
      </c>
      <c r="C124" s="19">
        <v>0</v>
      </c>
      <c r="D124" s="19">
        <v>0</v>
      </c>
      <c r="E124" s="41">
        <f>SUM(B124:D124)</f>
        <v>0</v>
      </c>
      <c r="F124" s="46">
        <f>Absentee!E286</f>
        <v>0</v>
      </c>
      <c r="G124" s="20"/>
      <c r="H124" s="13">
        <f>SUM(E124:G124)</f>
        <v>0</v>
      </c>
      <c r="I124" s="6">
        <f>SUM(H124-F124)</f>
        <v>0</v>
      </c>
    </row>
    <row r="125" spans="1:9" ht="12.75">
      <c r="A125" s="19" t="s">
        <v>45</v>
      </c>
      <c r="B125" s="19">
        <v>0</v>
      </c>
      <c r="C125" s="19">
        <v>0</v>
      </c>
      <c r="D125" s="19">
        <v>0</v>
      </c>
      <c r="E125" s="41">
        <f>SUM(B125:D125)</f>
        <v>0</v>
      </c>
      <c r="F125" s="46">
        <f>Absentee!E287</f>
        <v>0</v>
      </c>
      <c r="G125" s="20"/>
      <c r="H125" s="13">
        <f>SUM(E125:G125)</f>
        <v>0</v>
      </c>
      <c r="I125" s="6">
        <f>SUM(H125-F125)</f>
        <v>0</v>
      </c>
    </row>
    <row r="126" spans="1:9" ht="12.75">
      <c r="A126" s="19" t="s">
        <v>46</v>
      </c>
      <c r="B126" s="63">
        <v>113</v>
      </c>
      <c r="C126" s="63">
        <v>39</v>
      </c>
      <c r="D126" s="63">
        <v>31</v>
      </c>
      <c r="E126" s="50">
        <f>SUM(B126:D126)</f>
        <v>183</v>
      </c>
      <c r="F126" s="168">
        <f>Absentee!E288</f>
        <v>87</v>
      </c>
      <c r="G126" s="134"/>
      <c r="H126" s="18">
        <f>SUM(E126:G126)</f>
        <v>270</v>
      </c>
      <c r="I126" s="6">
        <f>SUM(H126-F126)</f>
        <v>183</v>
      </c>
    </row>
    <row r="127" spans="1:8" ht="12.75">
      <c r="A127" s="167"/>
      <c r="B127" s="106"/>
      <c r="C127" s="107"/>
      <c r="D127" s="107"/>
      <c r="E127" s="152"/>
      <c r="F127" s="152"/>
      <c r="G127" s="152"/>
      <c r="H127" s="155"/>
    </row>
    <row r="128" spans="1:8" ht="12.75">
      <c r="A128" s="70" t="s">
        <v>152</v>
      </c>
      <c r="B128" s="110"/>
      <c r="C128" s="111"/>
      <c r="D128" s="111"/>
      <c r="E128" s="159"/>
      <c r="F128" s="159"/>
      <c r="G128" s="159"/>
      <c r="H128" s="154"/>
    </row>
    <row r="129" spans="1:9" ht="12.75">
      <c r="A129" s="19" t="s">
        <v>153</v>
      </c>
      <c r="B129" s="64">
        <v>84</v>
      </c>
      <c r="C129" s="64">
        <v>43</v>
      </c>
      <c r="D129" s="64">
        <v>18</v>
      </c>
      <c r="E129" s="51">
        <f>SUM(B129:D129)</f>
        <v>145</v>
      </c>
      <c r="F129" s="46">
        <f>Absentee!E291</f>
        <v>75</v>
      </c>
      <c r="G129" s="135"/>
      <c r="H129" s="123">
        <f>SUM(E129:G129)</f>
        <v>220</v>
      </c>
      <c r="I129" s="6">
        <f>SUM(H129-F129)</f>
        <v>145</v>
      </c>
    </row>
    <row r="130" spans="1:9" ht="12.75">
      <c r="A130" s="19" t="s">
        <v>48</v>
      </c>
      <c r="B130" s="64">
        <v>0</v>
      </c>
      <c r="C130" s="64">
        <v>0</v>
      </c>
      <c r="D130" s="64">
        <v>0</v>
      </c>
      <c r="E130" s="41">
        <f>SUM(B130:D130)</f>
        <v>0</v>
      </c>
      <c r="F130" s="46">
        <f>Absentee!E292</f>
        <v>1</v>
      </c>
      <c r="G130" s="20"/>
      <c r="H130" s="13">
        <f>SUM(E130:G130)</f>
        <v>1</v>
      </c>
      <c r="I130" s="6">
        <f>SUM(H130-F130)</f>
        <v>0</v>
      </c>
    </row>
    <row r="131" spans="1:9" ht="12.75">
      <c r="A131" s="19" t="s">
        <v>45</v>
      </c>
      <c r="B131" s="19">
        <v>0</v>
      </c>
      <c r="C131" s="19">
        <v>0</v>
      </c>
      <c r="D131" s="19">
        <v>0</v>
      </c>
      <c r="E131" s="41">
        <f>SUM(B131:D131)</f>
        <v>0</v>
      </c>
      <c r="F131" s="46">
        <f>Absentee!E293</f>
        <v>0</v>
      </c>
      <c r="G131" s="20"/>
      <c r="H131" s="13">
        <f>SUM(E131:G131)</f>
        <v>0</v>
      </c>
      <c r="I131" s="6">
        <f>SUM(H131-F131)</f>
        <v>0</v>
      </c>
    </row>
    <row r="132" spans="1:9" ht="12.75">
      <c r="A132" s="19" t="s">
        <v>46</v>
      </c>
      <c r="B132" s="63">
        <v>31</v>
      </c>
      <c r="C132" s="63">
        <v>5</v>
      </c>
      <c r="D132" s="63">
        <v>9</v>
      </c>
      <c r="E132" s="50">
        <f>SUM(B132:D132)</f>
        <v>45</v>
      </c>
      <c r="F132" s="168">
        <f>Absentee!E294</f>
        <v>28</v>
      </c>
      <c r="G132" s="134"/>
      <c r="H132" s="18">
        <f>SUM(E132:G132)</f>
        <v>73</v>
      </c>
      <c r="I132" s="6">
        <f>SUM(H132-F132)</f>
        <v>45</v>
      </c>
    </row>
    <row r="133" spans="1:9" ht="12.75">
      <c r="A133" s="35"/>
      <c r="B133" s="151"/>
      <c r="C133" s="152"/>
      <c r="D133" s="152"/>
      <c r="E133" s="152"/>
      <c r="F133" s="152"/>
      <c r="G133" s="152"/>
      <c r="H133" s="155"/>
      <c r="I133" s="29"/>
    </row>
    <row r="134" spans="1:8" ht="12.75">
      <c r="A134" s="70" t="s">
        <v>145</v>
      </c>
      <c r="B134" s="158"/>
      <c r="C134" s="159"/>
      <c r="D134" s="159"/>
      <c r="E134" s="159"/>
      <c r="F134" s="159"/>
      <c r="G134" s="159"/>
      <c r="H134" s="154"/>
    </row>
    <row r="135" spans="1:9" ht="12.75">
      <c r="A135" s="19" t="s">
        <v>146</v>
      </c>
      <c r="B135" s="64">
        <v>50</v>
      </c>
      <c r="C135" s="64">
        <v>25</v>
      </c>
      <c r="D135" s="64">
        <v>13</v>
      </c>
      <c r="E135" s="51">
        <f aca="true" t="shared" si="21" ref="E135:E144">SUM(B135:D135)</f>
        <v>88</v>
      </c>
      <c r="F135" s="46">
        <f>Absentee!E297</f>
        <v>47</v>
      </c>
      <c r="G135" s="135"/>
      <c r="H135" s="123">
        <f aca="true" t="shared" si="22" ref="H135:H144">SUM(E135:G135)</f>
        <v>135</v>
      </c>
      <c r="I135" s="6">
        <f aca="true" t="shared" si="23" ref="I135:I144">SUM(H135-F135)</f>
        <v>88</v>
      </c>
    </row>
    <row r="136" spans="1:9" ht="12.75">
      <c r="A136" s="19" t="s">
        <v>147</v>
      </c>
      <c r="B136" s="64">
        <v>47</v>
      </c>
      <c r="C136" s="64">
        <v>28</v>
      </c>
      <c r="D136" s="64">
        <v>10</v>
      </c>
      <c r="E136" s="41">
        <f t="shared" si="21"/>
        <v>85</v>
      </c>
      <c r="F136" s="46">
        <f>Absentee!E298</f>
        <v>44</v>
      </c>
      <c r="G136" s="20"/>
      <c r="H136" s="13">
        <f t="shared" si="22"/>
        <v>129</v>
      </c>
      <c r="I136" s="6">
        <f>SUM(H136-F136)</f>
        <v>85</v>
      </c>
    </row>
    <row r="137" spans="1:9" ht="12.75">
      <c r="A137" s="19" t="s">
        <v>148</v>
      </c>
      <c r="B137" s="64">
        <v>44</v>
      </c>
      <c r="C137" s="64">
        <v>19</v>
      </c>
      <c r="D137" s="64">
        <v>10</v>
      </c>
      <c r="E137" s="41">
        <f t="shared" si="21"/>
        <v>73</v>
      </c>
      <c r="F137" s="46">
        <f>Absentee!E299</f>
        <v>43</v>
      </c>
      <c r="G137" s="20"/>
      <c r="H137" s="13">
        <f t="shared" si="22"/>
        <v>116</v>
      </c>
      <c r="I137" s="6">
        <f>SUM(H137-F137)</f>
        <v>73</v>
      </c>
    </row>
    <row r="138" spans="1:9" ht="12.75">
      <c r="A138" s="19" t="s">
        <v>149</v>
      </c>
      <c r="B138" s="64">
        <v>59</v>
      </c>
      <c r="C138" s="64">
        <v>31</v>
      </c>
      <c r="D138" s="64">
        <v>11</v>
      </c>
      <c r="E138" s="41">
        <f t="shared" si="21"/>
        <v>101</v>
      </c>
      <c r="F138" s="46">
        <f>Absentee!E300</f>
        <v>58</v>
      </c>
      <c r="G138" s="20"/>
      <c r="H138" s="13">
        <f t="shared" si="22"/>
        <v>159</v>
      </c>
      <c r="I138" s="6">
        <f t="shared" si="23"/>
        <v>101</v>
      </c>
    </row>
    <row r="139" spans="1:9" ht="12.75">
      <c r="A139" s="19" t="s">
        <v>54</v>
      </c>
      <c r="B139" s="64">
        <v>25</v>
      </c>
      <c r="C139" s="64">
        <v>7</v>
      </c>
      <c r="D139" s="64">
        <v>7</v>
      </c>
      <c r="E139" s="41">
        <f t="shared" si="21"/>
        <v>39</v>
      </c>
      <c r="F139" s="46">
        <f>Absentee!E301</f>
        <v>25</v>
      </c>
      <c r="G139" s="20"/>
      <c r="H139" s="13">
        <f t="shared" si="22"/>
        <v>64</v>
      </c>
      <c r="I139" s="6">
        <f t="shared" si="23"/>
        <v>39</v>
      </c>
    </row>
    <row r="140" spans="1:9" ht="12.75">
      <c r="A140" s="19" t="s">
        <v>150</v>
      </c>
      <c r="B140" s="64">
        <v>45</v>
      </c>
      <c r="C140" s="64">
        <v>17</v>
      </c>
      <c r="D140" s="64">
        <v>10</v>
      </c>
      <c r="E140" s="41">
        <f t="shared" si="21"/>
        <v>72</v>
      </c>
      <c r="F140" s="46">
        <f>Absentee!E302</f>
        <v>40</v>
      </c>
      <c r="G140" s="20"/>
      <c r="H140" s="13">
        <f t="shared" si="22"/>
        <v>112</v>
      </c>
      <c r="I140" s="6">
        <f t="shared" si="23"/>
        <v>72</v>
      </c>
    </row>
    <row r="141" spans="1:9" ht="12.75">
      <c r="A141" s="19" t="s">
        <v>151</v>
      </c>
      <c r="B141" s="64">
        <v>79</v>
      </c>
      <c r="C141" s="64">
        <v>31</v>
      </c>
      <c r="D141" s="64">
        <v>19</v>
      </c>
      <c r="E141" s="41">
        <f t="shared" si="21"/>
        <v>129</v>
      </c>
      <c r="F141" s="46">
        <f>Absentee!E303</f>
        <v>67</v>
      </c>
      <c r="G141" s="20"/>
      <c r="H141" s="13">
        <f t="shared" si="22"/>
        <v>196</v>
      </c>
      <c r="I141" s="6">
        <f t="shared" si="23"/>
        <v>129</v>
      </c>
    </row>
    <row r="142" spans="1:9" ht="12.75">
      <c r="A142" s="19" t="s">
        <v>48</v>
      </c>
      <c r="B142" s="19">
        <v>0</v>
      </c>
      <c r="C142" s="19">
        <v>0</v>
      </c>
      <c r="D142" s="19">
        <v>0</v>
      </c>
      <c r="E142" s="41">
        <f t="shared" si="21"/>
        <v>0</v>
      </c>
      <c r="F142" s="46">
        <f>Absentee!E304</f>
        <v>5</v>
      </c>
      <c r="G142" s="20"/>
      <c r="H142" s="13">
        <f t="shared" si="22"/>
        <v>5</v>
      </c>
      <c r="I142" s="6">
        <f t="shared" si="23"/>
        <v>0</v>
      </c>
    </row>
    <row r="143" spans="1:9" ht="12.75">
      <c r="A143" s="19" t="s">
        <v>45</v>
      </c>
      <c r="B143" s="19">
        <v>0</v>
      </c>
      <c r="C143" s="19">
        <v>0</v>
      </c>
      <c r="D143" s="19">
        <v>0</v>
      </c>
      <c r="E143" s="41">
        <f t="shared" si="21"/>
        <v>0</v>
      </c>
      <c r="F143" s="46">
        <f>Absentee!E305</f>
        <v>0</v>
      </c>
      <c r="G143" s="20"/>
      <c r="H143" s="13">
        <f t="shared" si="22"/>
        <v>0</v>
      </c>
      <c r="I143" s="6">
        <f t="shared" si="23"/>
        <v>0</v>
      </c>
    </row>
    <row r="144" spans="1:9" ht="12.75">
      <c r="A144" s="19" t="s">
        <v>46</v>
      </c>
      <c r="B144" s="63">
        <v>226</v>
      </c>
      <c r="C144" s="63">
        <v>82</v>
      </c>
      <c r="D144" s="63">
        <v>55</v>
      </c>
      <c r="E144" s="50">
        <f t="shared" si="21"/>
        <v>363</v>
      </c>
      <c r="F144" s="168">
        <f>Absentee!E306</f>
        <v>191</v>
      </c>
      <c r="G144" s="134"/>
      <c r="H144" s="18">
        <f t="shared" si="22"/>
        <v>554</v>
      </c>
      <c r="I144" s="6">
        <f t="shared" si="23"/>
        <v>363</v>
      </c>
    </row>
    <row r="145" spans="1:9" ht="12.75">
      <c r="A145" s="35"/>
      <c r="B145" s="151"/>
      <c r="C145" s="152"/>
      <c r="D145" s="152"/>
      <c r="E145" s="152"/>
      <c r="F145" s="152"/>
      <c r="G145" s="152"/>
      <c r="H145" s="155"/>
      <c r="I145" s="29"/>
    </row>
    <row r="146" spans="1:8" ht="12.75">
      <c r="A146" s="127" t="s">
        <v>56</v>
      </c>
      <c r="B146" s="158"/>
      <c r="C146" s="159"/>
      <c r="D146" s="159"/>
      <c r="E146" s="159"/>
      <c r="F146" s="159"/>
      <c r="G146" s="159"/>
      <c r="H146" s="154"/>
    </row>
    <row r="147" spans="1:9" ht="12.75">
      <c r="A147" s="19" t="s">
        <v>154</v>
      </c>
      <c r="B147" s="64">
        <v>52</v>
      </c>
      <c r="C147" s="64">
        <v>22</v>
      </c>
      <c r="D147" s="64">
        <v>13</v>
      </c>
      <c r="E147" s="51">
        <f>SUM(B147:D147)</f>
        <v>87</v>
      </c>
      <c r="F147" s="46">
        <f>Absentee!E309</f>
        <v>44</v>
      </c>
      <c r="G147" s="135"/>
      <c r="H147" s="123">
        <f>SUM(E147:G147)</f>
        <v>131</v>
      </c>
      <c r="I147" s="6">
        <f aca="true" t="shared" si="24" ref="I147:I160">SUM(H147-F147)</f>
        <v>87</v>
      </c>
    </row>
    <row r="148" spans="1:9" ht="12.75">
      <c r="A148" s="21" t="s">
        <v>55</v>
      </c>
      <c r="B148" s="65">
        <v>25</v>
      </c>
      <c r="C148" s="65">
        <v>16</v>
      </c>
      <c r="D148" s="65">
        <v>6</v>
      </c>
      <c r="E148" s="41">
        <f>SUM(B148:D148)</f>
        <v>47</v>
      </c>
      <c r="F148" s="46">
        <f>Absentee!E310</f>
        <v>27</v>
      </c>
      <c r="G148" s="20"/>
      <c r="H148" s="13">
        <f>SUM(E148:G148)</f>
        <v>74</v>
      </c>
      <c r="I148" s="6">
        <f t="shared" si="24"/>
        <v>47</v>
      </c>
    </row>
    <row r="149" spans="1:9" ht="12.75">
      <c r="A149" s="21" t="s">
        <v>45</v>
      </c>
      <c r="B149" s="19">
        <v>0</v>
      </c>
      <c r="C149" s="19">
        <v>0</v>
      </c>
      <c r="D149" s="19">
        <v>0</v>
      </c>
      <c r="E149" s="41">
        <f>SUM(B149:D149)</f>
        <v>0</v>
      </c>
      <c r="F149" s="46">
        <f>Absentee!E311</f>
        <v>0</v>
      </c>
      <c r="G149" s="20"/>
      <c r="H149" s="13">
        <f>SUM(E149:G149)</f>
        <v>0</v>
      </c>
      <c r="I149" s="6">
        <f t="shared" si="24"/>
        <v>0</v>
      </c>
    </row>
    <row r="150" spans="1:9" ht="12.75">
      <c r="A150" s="21" t="s">
        <v>46</v>
      </c>
      <c r="B150" s="63">
        <v>38</v>
      </c>
      <c r="C150" s="63">
        <v>10</v>
      </c>
      <c r="D150" s="63">
        <v>8</v>
      </c>
      <c r="E150" s="50">
        <f>SUM(B150:D150)</f>
        <v>56</v>
      </c>
      <c r="F150" s="168">
        <f>Absentee!E312</f>
        <v>33</v>
      </c>
      <c r="G150" s="134"/>
      <c r="H150" s="18">
        <f>SUM(E150:G150)</f>
        <v>89</v>
      </c>
      <c r="I150" s="6">
        <f t="shared" si="24"/>
        <v>56</v>
      </c>
    </row>
    <row r="151" spans="1:8" ht="12.75">
      <c r="A151" s="74"/>
      <c r="B151" s="137"/>
      <c r="C151" s="138"/>
      <c r="D151" s="138"/>
      <c r="E151" s="160"/>
      <c r="F151" s="160"/>
      <c r="G151" s="160"/>
      <c r="H151" s="161"/>
    </row>
    <row r="152" spans="1:9" ht="12.75">
      <c r="A152" s="19" t="s">
        <v>155</v>
      </c>
      <c r="B152" s="64">
        <v>48</v>
      </c>
      <c r="C152" s="64">
        <v>20</v>
      </c>
      <c r="D152" s="64">
        <v>11</v>
      </c>
      <c r="E152" s="51">
        <f>SUM(B152:D152)</f>
        <v>79</v>
      </c>
      <c r="F152" s="46">
        <f>Absentee!E314</f>
        <v>43</v>
      </c>
      <c r="G152" s="135"/>
      <c r="H152" s="123">
        <f>SUM(E152:G152)</f>
        <v>122</v>
      </c>
      <c r="I152" s="6">
        <f t="shared" si="24"/>
        <v>79</v>
      </c>
    </row>
    <row r="153" spans="1:9" ht="12.75">
      <c r="A153" s="21" t="s">
        <v>55</v>
      </c>
      <c r="B153" s="65">
        <v>28</v>
      </c>
      <c r="C153" s="65">
        <v>17</v>
      </c>
      <c r="D153" s="65">
        <v>7</v>
      </c>
      <c r="E153" s="41">
        <f>SUM(B153:D153)</f>
        <v>52</v>
      </c>
      <c r="F153" s="46">
        <f>Absentee!E315</f>
        <v>27</v>
      </c>
      <c r="G153" s="20"/>
      <c r="H153" s="13">
        <f>SUM(E153:G153)</f>
        <v>79</v>
      </c>
      <c r="I153" s="6">
        <f t="shared" si="24"/>
        <v>52</v>
      </c>
    </row>
    <row r="154" spans="1:9" ht="12.75">
      <c r="A154" s="21" t="s">
        <v>45</v>
      </c>
      <c r="B154" s="19">
        <v>0</v>
      </c>
      <c r="C154" s="19">
        <v>0</v>
      </c>
      <c r="D154" s="19">
        <v>0</v>
      </c>
      <c r="E154" s="41">
        <f>SUM(B154:D154)</f>
        <v>0</v>
      </c>
      <c r="F154" s="46">
        <f>Absentee!E316</f>
        <v>0</v>
      </c>
      <c r="G154" s="20"/>
      <c r="H154" s="13">
        <f>SUM(E154:G154)</f>
        <v>0</v>
      </c>
      <c r="I154" s="6">
        <f t="shared" si="24"/>
        <v>0</v>
      </c>
    </row>
    <row r="155" spans="1:9" ht="12.75">
      <c r="A155" s="21" t="s">
        <v>46</v>
      </c>
      <c r="B155" s="63">
        <v>39</v>
      </c>
      <c r="C155" s="63">
        <v>11</v>
      </c>
      <c r="D155" s="63">
        <v>9</v>
      </c>
      <c r="E155" s="50">
        <f>SUM(B155:D155)</f>
        <v>59</v>
      </c>
      <c r="F155" s="168">
        <f>Absentee!E317</f>
        <v>34</v>
      </c>
      <c r="G155" s="134"/>
      <c r="H155" s="18">
        <f>SUM(E155:G155)</f>
        <v>93</v>
      </c>
      <c r="I155" s="6">
        <f t="shared" si="24"/>
        <v>59</v>
      </c>
    </row>
    <row r="156" spans="1:8" ht="12.75">
      <c r="A156" s="74"/>
      <c r="B156" s="137"/>
      <c r="C156" s="138"/>
      <c r="D156" s="138"/>
      <c r="E156" s="160"/>
      <c r="F156" s="160"/>
      <c r="G156" s="160"/>
      <c r="H156" s="161"/>
    </row>
    <row r="157" spans="1:9" ht="12.75">
      <c r="A157" s="19" t="s">
        <v>156</v>
      </c>
      <c r="B157" s="64">
        <v>40</v>
      </c>
      <c r="C157" s="64">
        <v>18</v>
      </c>
      <c r="D157" s="64">
        <v>11</v>
      </c>
      <c r="E157" s="51">
        <f>SUM(B157:D157)</f>
        <v>69</v>
      </c>
      <c r="F157" s="46">
        <f>Absentee!E319</f>
        <v>34</v>
      </c>
      <c r="G157" s="135"/>
      <c r="H157" s="123">
        <f>SUM(E157:G157)</f>
        <v>103</v>
      </c>
      <c r="I157" s="6">
        <f t="shared" si="24"/>
        <v>69</v>
      </c>
    </row>
    <row r="158" spans="1:9" ht="12.75">
      <c r="A158" s="21" t="s">
        <v>55</v>
      </c>
      <c r="B158" s="65">
        <v>35</v>
      </c>
      <c r="C158" s="65">
        <v>17</v>
      </c>
      <c r="D158" s="65">
        <v>7</v>
      </c>
      <c r="E158" s="41">
        <f>SUM(B158:D158)</f>
        <v>59</v>
      </c>
      <c r="F158" s="46">
        <f>Absentee!E320</f>
        <v>33</v>
      </c>
      <c r="G158" s="20"/>
      <c r="H158" s="13">
        <f>SUM(E158:G158)</f>
        <v>92</v>
      </c>
      <c r="I158" s="6">
        <f t="shared" si="24"/>
        <v>59</v>
      </c>
    </row>
    <row r="159" spans="1:9" ht="12.75">
      <c r="A159" s="21" t="s">
        <v>45</v>
      </c>
      <c r="B159" s="19">
        <v>0</v>
      </c>
      <c r="C159" s="19">
        <v>0</v>
      </c>
      <c r="D159" s="19">
        <v>0</v>
      </c>
      <c r="E159" s="41">
        <f>SUM(B159:D159)</f>
        <v>0</v>
      </c>
      <c r="F159" s="46">
        <f>Absentee!E321</f>
        <v>0</v>
      </c>
      <c r="G159" s="20"/>
      <c r="H159" s="13">
        <f>SUM(E159:G159)</f>
        <v>0</v>
      </c>
      <c r="I159" s="6">
        <f t="shared" si="24"/>
        <v>0</v>
      </c>
    </row>
    <row r="160" spans="1:9" ht="12.75">
      <c r="A160" s="21" t="s">
        <v>46</v>
      </c>
      <c r="B160" s="63">
        <v>40</v>
      </c>
      <c r="C160" s="63">
        <v>13</v>
      </c>
      <c r="D160" s="63">
        <v>9</v>
      </c>
      <c r="E160" s="50">
        <f>SUM(B160:D160)</f>
        <v>62</v>
      </c>
      <c r="F160" s="168">
        <f>Absentee!E322</f>
        <v>37</v>
      </c>
      <c r="G160" s="134"/>
      <c r="H160" s="18">
        <f>SUM(E160:G160)</f>
        <v>99</v>
      </c>
      <c r="I160" s="6">
        <f t="shared" si="24"/>
        <v>62</v>
      </c>
    </row>
    <row r="161" spans="1:9" ht="12.75">
      <c r="A161" s="35"/>
      <c r="B161" s="151"/>
      <c r="C161" s="152"/>
      <c r="D161" s="152"/>
      <c r="E161" s="152"/>
      <c r="F161" s="152"/>
      <c r="G161" s="152"/>
      <c r="H161" s="155"/>
      <c r="I161" s="29"/>
    </row>
    <row r="162" spans="1:8" ht="12.75">
      <c r="A162" s="127" t="s">
        <v>57</v>
      </c>
      <c r="B162" s="158"/>
      <c r="C162" s="159"/>
      <c r="D162" s="159"/>
      <c r="E162" s="159"/>
      <c r="F162" s="159"/>
      <c r="G162" s="159"/>
      <c r="H162" s="154"/>
    </row>
    <row r="163" spans="1:9" ht="12.75">
      <c r="A163" s="19" t="s">
        <v>157</v>
      </c>
      <c r="B163" s="64">
        <v>47</v>
      </c>
      <c r="C163" s="64">
        <v>19</v>
      </c>
      <c r="D163" s="64">
        <v>11</v>
      </c>
      <c r="E163" s="51">
        <f>SUM(B163:D163)</f>
        <v>77</v>
      </c>
      <c r="F163" s="46">
        <f>Absentee!E325</f>
        <v>39</v>
      </c>
      <c r="G163" s="135"/>
      <c r="H163" s="123">
        <f>SUM(E163:G163)</f>
        <v>116</v>
      </c>
      <c r="I163" s="6">
        <f>SUM(H163-F163)</f>
        <v>77</v>
      </c>
    </row>
    <row r="164" spans="1:9" ht="12.75">
      <c r="A164" s="21" t="s">
        <v>55</v>
      </c>
      <c r="B164" s="65">
        <v>29</v>
      </c>
      <c r="C164" s="65">
        <v>16</v>
      </c>
      <c r="D164" s="65">
        <v>6</v>
      </c>
      <c r="E164" s="41">
        <f>SUM(B164:D164)</f>
        <v>51</v>
      </c>
      <c r="F164" s="46">
        <f>Absentee!E326</f>
        <v>27</v>
      </c>
      <c r="G164" s="20"/>
      <c r="H164" s="13">
        <f>SUM(E164:G164)</f>
        <v>78</v>
      </c>
      <c r="I164" s="6">
        <f>SUM(H164-F164)</f>
        <v>51</v>
      </c>
    </row>
    <row r="165" spans="1:9" ht="12.75">
      <c r="A165" s="21" t="s">
        <v>45</v>
      </c>
      <c r="B165" s="19">
        <v>0</v>
      </c>
      <c r="C165" s="19">
        <v>0</v>
      </c>
      <c r="D165" s="19">
        <v>0</v>
      </c>
      <c r="E165" s="41">
        <f>SUM(B165:D165)</f>
        <v>0</v>
      </c>
      <c r="F165" s="46">
        <f>Absentee!E327</f>
        <v>0</v>
      </c>
      <c r="G165" s="20"/>
      <c r="H165" s="13">
        <f>SUM(E165:G165)</f>
        <v>0</v>
      </c>
      <c r="I165" s="6">
        <f>SUM(H165-F165)</f>
        <v>0</v>
      </c>
    </row>
    <row r="166" spans="1:9" ht="12.75">
      <c r="A166" s="21" t="s">
        <v>46</v>
      </c>
      <c r="B166" s="63">
        <v>39</v>
      </c>
      <c r="C166" s="63">
        <v>13</v>
      </c>
      <c r="D166" s="63">
        <v>10</v>
      </c>
      <c r="E166" s="50">
        <f>SUM(B166:D166)</f>
        <v>62</v>
      </c>
      <c r="F166" s="168">
        <f>Absentee!E328</f>
        <v>38</v>
      </c>
      <c r="G166" s="134"/>
      <c r="H166" s="18">
        <f>SUM(E166:G166)</f>
        <v>100</v>
      </c>
      <c r="I166" s="6">
        <f>SUM(H166-F166)</f>
        <v>62</v>
      </c>
    </row>
    <row r="167" spans="1:8" ht="12.75">
      <c r="A167" s="74"/>
      <c r="B167" s="137"/>
      <c r="C167" s="138"/>
      <c r="D167" s="138"/>
      <c r="E167" s="160"/>
      <c r="F167" s="160"/>
      <c r="G167" s="160"/>
      <c r="H167" s="161"/>
    </row>
    <row r="168" spans="1:9" ht="12.75">
      <c r="A168" s="19" t="s">
        <v>158</v>
      </c>
      <c r="B168" s="64">
        <v>46</v>
      </c>
      <c r="C168" s="64">
        <v>20</v>
      </c>
      <c r="D168" s="64">
        <v>11</v>
      </c>
      <c r="E168" s="51">
        <f>SUM(B168:D168)</f>
        <v>77</v>
      </c>
      <c r="F168" s="46">
        <f>Absentee!E330</f>
        <v>38</v>
      </c>
      <c r="G168" s="135"/>
      <c r="H168" s="123">
        <f>SUM(E168:G168)</f>
        <v>115</v>
      </c>
      <c r="I168" s="6">
        <f>SUM(H168-F168)</f>
        <v>77</v>
      </c>
    </row>
    <row r="169" spans="1:9" ht="12.75">
      <c r="A169" s="21" t="s">
        <v>55</v>
      </c>
      <c r="B169" s="65">
        <v>32</v>
      </c>
      <c r="C169" s="65">
        <v>16</v>
      </c>
      <c r="D169" s="65">
        <v>7</v>
      </c>
      <c r="E169" s="41">
        <f>SUM(B169:D169)</f>
        <v>55</v>
      </c>
      <c r="F169" s="46">
        <f>Absentee!E331</f>
        <v>30</v>
      </c>
      <c r="G169" s="20"/>
      <c r="H169" s="13">
        <f>SUM(E169:G169)</f>
        <v>85</v>
      </c>
      <c r="I169" s="6">
        <f>SUM(H169-F169)</f>
        <v>55</v>
      </c>
    </row>
    <row r="170" spans="1:9" ht="12.75">
      <c r="A170" s="21" t="s">
        <v>45</v>
      </c>
      <c r="B170" s="19">
        <v>0</v>
      </c>
      <c r="C170" s="19">
        <v>0</v>
      </c>
      <c r="D170" s="19">
        <v>0</v>
      </c>
      <c r="E170" s="41">
        <f>SUM(B170:D170)</f>
        <v>0</v>
      </c>
      <c r="F170" s="46">
        <f>Absentee!E332</f>
        <v>0</v>
      </c>
      <c r="G170" s="20"/>
      <c r="H170" s="13">
        <f>SUM(E170:G170)</f>
        <v>0</v>
      </c>
      <c r="I170" s="6">
        <f>SUM(H170-F170)</f>
        <v>0</v>
      </c>
    </row>
    <row r="171" spans="1:9" ht="12.75">
      <c r="A171" s="21" t="s">
        <v>46</v>
      </c>
      <c r="B171" s="63">
        <v>37</v>
      </c>
      <c r="C171" s="63">
        <v>12</v>
      </c>
      <c r="D171" s="63">
        <v>9</v>
      </c>
      <c r="E171" s="50">
        <f>SUM(B171:D171)</f>
        <v>58</v>
      </c>
      <c r="F171" s="168">
        <f>Absentee!E333</f>
        <v>36</v>
      </c>
      <c r="G171" s="134"/>
      <c r="H171" s="18">
        <f>SUM(E171:G171)</f>
        <v>94</v>
      </c>
      <c r="I171" s="6">
        <f>SUM(H171-F171)</f>
        <v>58</v>
      </c>
    </row>
    <row r="172" spans="1:8" ht="12.75">
      <c r="A172" s="74"/>
      <c r="B172" s="137"/>
      <c r="C172" s="138"/>
      <c r="D172" s="138"/>
      <c r="E172" s="160"/>
      <c r="F172" s="160"/>
      <c r="G172" s="160"/>
      <c r="H172" s="161"/>
    </row>
    <row r="173" spans="1:9" ht="12.75">
      <c r="A173" s="19" t="s">
        <v>159</v>
      </c>
      <c r="B173" s="64">
        <v>46</v>
      </c>
      <c r="C173" s="64">
        <v>17</v>
      </c>
      <c r="D173" s="64">
        <v>11</v>
      </c>
      <c r="E173" s="51">
        <f>SUM(B173:D173)</f>
        <v>74</v>
      </c>
      <c r="F173" s="46">
        <f>Absentee!E335</f>
        <v>36</v>
      </c>
      <c r="G173" s="135"/>
      <c r="H173" s="123">
        <f>SUM(E173:G173)</f>
        <v>110</v>
      </c>
      <c r="I173" s="6">
        <f>SUM(H173-F173)</f>
        <v>74</v>
      </c>
    </row>
    <row r="174" spans="1:9" ht="12.75">
      <c r="A174" s="21" t="s">
        <v>55</v>
      </c>
      <c r="B174" s="65">
        <v>28</v>
      </c>
      <c r="C174" s="65">
        <v>18</v>
      </c>
      <c r="D174" s="65">
        <v>6</v>
      </c>
      <c r="E174" s="41">
        <f>SUM(B174:D174)</f>
        <v>52</v>
      </c>
      <c r="F174" s="46">
        <f>Absentee!E336</f>
        <v>30</v>
      </c>
      <c r="G174" s="20"/>
      <c r="H174" s="13">
        <f>SUM(E174:G174)</f>
        <v>82</v>
      </c>
      <c r="I174" s="6">
        <f>SUM(H174-F174)</f>
        <v>52</v>
      </c>
    </row>
    <row r="175" spans="1:9" ht="12.75">
      <c r="A175" s="21" t="s">
        <v>45</v>
      </c>
      <c r="B175" s="19">
        <v>0</v>
      </c>
      <c r="C175" s="19">
        <v>0</v>
      </c>
      <c r="D175" s="19">
        <v>0</v>
      </c>
      <c r="E175" s="41">
        <f>SUM(B175:D175)</f>
        <v>0</v>
      </c>
      <c r="F175" s="46">
        <f>Absentee!E337</f>
        <v>0</v>
      </c>
      <c r="G175" s="20"/>
      <c r="H175" s="13">
        <f>SUM(E175:G175)</f>
        <v>0</v>
      </c>
      <c r="I175" s="6">
        <f>SUM(H175-F175)</f>
        <v>0</v>
      </c>
    </row>
    <row r="176" spans="1:9" ht="12.75">
      <c r="A176" s="21" t="s">
        <v>46</v>
      </c>
      <c r="B176" s="63">
        <v>41</v>
      </c>
      <c r="C176" s="63">
        <v>13</v>
      </c>
      <c r="D176" s="63">
        <v>10</v>
      </c>
      <c r="E176" s="50">
        <f>SUM(B176:D176)</f>
        <v>64</v>
      </c>
      <c r="F176" s="168">
        <f>Absentee!E338</f>
        <v>38</v>
      </c>
      <c r="G176" s="134"/>
      <c r="H176" s="18">
        <f>SUM(E176:G176)</f>
        <v>102</v>
      </c>
      <c r="I176" s="6">
        <f>SUM(H176-F176)</f>
        <v>64</v>
      </c>
    </row>
    <row r="177" spans="1:8" ht="12.75">
      <c r="A177" s="74"/>
      <c r="B177" s="137"/>
      <c r="C177" s="138"/>
      <c r="D177" s="138"/>
      <c r="E177" s="160"/>
      <c r="F177" s="160"/>
      <c r="G177" s="160"/>
      <c r="H177" s="161"/>
    </row>
    <row r="178" spans="1:9" ht="12.75">
      <c r="A178" s="19" t="s">
        <v>160</v>
      </c>
      <c r="B178" s="64">
        <v>46</v>
      </c>
      <c r="C178" s="64">
        <v>18</v>
      </c>
      <c r="D178" s="64">
        <v>11</v>
      </c>
      <c r="E178" s="51">
        <f>SUM(B178:D178)</f>
        <v>75</v>
      </c>
      <c r="F178" s="46">
        <f>Absentee!E340</f>
        <v>37</v>
      </c>
      <c r="G178" s="135"/>
      <c r="H178" s="123">
        <f>SUM(E178:G178)</f>
        <v>112</v>
      </c>
      <c r="I178" s="6">
        <f>SUM(H178-F178)</f>
        <v>75</v>
      </c>
    </row>
    <row r="179" spans="1:9" ht="12.75">
      <c r="A179" s="21" t="s">
        <v>55</v>
      </c>
      <c r="B179" s="65">
        <v>28</v>
      </c>
      <c r="C179" s="65">
        <v>16</v>
      </c>
      <c r="D179" s="65">
        <v>6</v>
      </c>
      <c r="E179" s="41">
        <f>SUM(B179:D179)</f>
        <v>50</v>
      </c>
      <c r="F179" s="46">
        <f>Absentee!E341</f>
        <v>26</v>
      </c>
      <c r="G179" s="20"/>
      <c r="H179" s="13">
        <f>SUM(E179:G179)</f>
        <v>76</v>
      </c>
      <c r="I179" s="6">
        <f>SUM(H179-F179)</f>
        <v>50</v>
      </c>
    </row>
    <row r="180" spans="1:9" ht="12.75">
      <c r="A180" s="21" t="s">
        <v>45</v>
      </c>
      <c r="B180" s="19">
        <v>0</v>
      </c>
      <c r="C180" s="19">
        <v>0</v>
      </c>
      <c r="D180" s="19">
        <v>0</v>
      </c>
      <c r="E180" s="41">
        <f>SUM(B180:D180)</f>
        <v>0</v>
      </c>
      <c r="F180" s="46">
        <f>Absentee!E342</f>
        <v>0</v>
      </c>
      <c r="G180" s="20"/>
      <c r="H180" s="13">
        <f>SUM(E180:G180)</f>
        <v>0</v>
      </c>
      <c r="I180" s="6">
        <f>SUM(H180-F180)</f>
        <v>0</v>
      </c>
    </row>
    <row r="181" spans="1:9" ht="12.75">
      <c r="A181" s="21" t="s">
        <v>46</v>
      </c>
      <c r="B181" s="63">
        <v>41</v>
      </c>
      <c r="C181" s="63">
        <v>14</v>
      </c>
      <c r="D181" s="63">
        <v>10</v>
      </c>
      <c r="E181" s="50">
        <f>SUM(B181:D181)</f>
        <v>65</v>
      </c>
      <c r="F181" s="168">
        <f>Absentee!E343</f>
        <v>41</v>
      </c>
      <c r="G181" s="134"/>
      <c r="H181" s="18">
        <f>SUM(E181:G181)</f>
        <v>106</v>
      </c>
      <c r="I181" s="6">
        <f>SUM(H181-F181)</f>
        <v>65</v>
      </c>
    </row>
    <row r="182" spans="1:9" ht="12.75">
      <c r="A182" s="35"/>
      <c r="B182" s="151"/>
      <c r="C182" s="152"/>
      <c r="D182" s="152"/>
      <c r="E182" s="152"/>
      <c r="F182" s="152"/>
      <c r="G182" s="152"/>
      <c r="H182" s="155"/>
      <c r="I182" s="29"/>
    </row>
    <row r="183" spans="1:8" ht="12.75">
      <c r="A183" s="127" t="s">
        <v>58</v>
      </c>
      <c r="B183" s="158"/>
      <c r="C183" s="159"/>
      <c r="D183" s="159"/>
      <c r="E183" s="159"/>
      <c r="F183" s="159"/>
      <c r="G183" s="159"/>
      <c r="H183" s="154"/>
    </row>
    <row r="184" spans="1:9" ht="12.75">
      <c r="A184" s="19" t="s">
        <v>161</v>
      </c>
      <c r="B184" s="64">
        <v>49</v>
      </c>
      <c r="C184" s="64">
        <v>20</v>
      </c>
      <c r="D184" s="64">
        <v>11</v>
      </c>
      <c r="E184" s="51">
        <f>SUM(B184:D184)</f>
        <v>80</v>
      </c>
      <c r="F184" s="46">
        <f>Absentee!E346</f>
        <v>44</v>
      </c>
      <c r="G184" s="135"/>
      <c r="H184" s="123">
        <f>SUM(E184:G184)</f>
        <v>124</v>
      </c>
      <c r="I184" s="6">
        <f>SUM(H184-F184)</f>
        <v>80</v>
      </c>
    </row>
    <row r="185" spans="1:9" ht="12.75">
      <c r="A185" s="21" t="s">
        <v>55</v>
      </c>
      <c r="B185" s="65">
        <v>27</v>
      </c>
      <c r="C185" s="65">
        <v>17</v>
      </c>
      <c r="D185" s="65">
        <v>7</v>
      </c>
      <c r="E185" s="41">
        <f>SUM(B185:D185)</f>
        <v>51</v>
      </c>
      <c r="F185" s="46">
        <f>Absentee!E347</f>
        <v>22</v>
      </c>
      <c r="G185" s="20"/>
      <c r="H185" s="13">
        <f>SUM(E185:G185)</f>
        <v>73</v>
      </c>
      <c r="I185" s="6">
        <f>SUM(H185-F185)</f>
        <v>51</v>
      </c>
    </row>
    <row r="186" spans="1:9" ht="12.75">
      <c r="A186" s="21" t="s">
        <v>45</v>
      </c>
      <c r="B186" s="19">
        <v>0</v>
      </c>
      <c r="C186" s="19">
        <v>0</v>
      </c>
      <c r="D186" s="19">
        <v>0</v>
      </c>
      <c r="E186" s="41">
        <f>SUM(B186:D186)</f>
        <v>0</v>
      </c>
      <c r="F186" s="46">
        <f>Absentee!E348</f>
        <v>0</v>
      </c>
      <c r="G186" s="20"/>
      <c r="H186" s="13">
        <f>SUM(E186:G186)</f>
        <v>0</v>
      </c>
      <c r="I186" s="6">
        <f>SUM(H186-F186)</f>
        <v>0</v>
      </c>
    </row>
    <row r="187" spans="1:9" ht="12.75">
      <c r="A187" s="21" t="s">
        <v>46</v>
      </c>
      <c r="B187" s="19">
        <v>39</v>
      </c>
      <c r="C187" s="19">
        <v>11</v>
      </c>
      <c r="D187" s="19">
        <v>9</v>
      </c>
      <c r="E187" s="41">
        <f>SUM(B187:D187)</f>
        <v>59</v>
      </c>
      <c r="F187" s="46">
        <f>Absentee!E349</f>
        <v>38</v>
      </c>
      <c r="G187" s="20"/>
      <c r="H187" s="13">
        <f>SUM(E187:G187)</f>
        <v>97</v>
      </c>
      <c r="I187" s="6">
        <f>SUM(H187-F187)</f>
        <v>59</v>
      </c>
    </row>
    <row r="188" spans="1:9" ht="12.75">
      <c r="A188" s="58"/>
      <c r="B188" s="192"/>
      <c r="C188" s="193"/>
      <c r="D188" s="193"/>
      <c r="E188" s="193"/>
      <c r="F188" s="193"/>
      <c r="G188" s="193"/>
      <c r="H188" s="203"/>
      <c r="I188" s="29"/>
    </row>
    <row r="189" spans="1:4" ht="12.75">
      <c r="A189" s="59"/>
      <c r="B189" s="59"/>
      <c r="C189" s="59"/>
      <c r="D189" s="59"/>
    </row>
  </sheetData>
  <sheetProtection/>
  <mergeCells count="7">
    <mergeCell ref="B188:H188"/>
    <mergeCell ref="A1:H1"/>
    <mergeCell ref="A2:H2"/>
    <mergeCell ref="A4:H4"/>
    <mergeCell ref="B6:D8"/>
    <mergeCell ref="I6:I7"/>
    <mergeCell ref="E6:H8"/>
  </mergeCells>
  <printOptions gridLines="1"/>
  <pageMargins left="0.25" right="0.25" top="0.75" bottom="0.75" header="0.3" footer="0.3"/>
  <pageSetup orientation="portrait" r:id="rId1"/>
  <headerFooter alignWithMargins="0">
    <oddFooter>&amp;C&amp;P of 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1">
      <pane ySplit="5" topLeftCell="A21" activePane="bottomLeft" state="frozen"/>
      <selection pane="topLeft" activeCell="B165" sqref="B165"/>
      <selection pane="bottomLeft" activeCell="A55" sqref="A55"/>
    </sheetView>
  </sheetViews>
  <sheetFormatPr defaultColWidth="9.140625" defaultRowHeight="12.75"/>
  <cols>
    <col min="1" max="1" width="43.57421875" style="0" bestFit="1" customWidth="1"/>
    <col min="2" max="2" width="9.00390625" style="0" customWidth="1"/>
    <col min="3" max="3" width="8.28125" style="0" customWidth="1"/>
    <col min="4" max="4" width="8.28125" style="52" customWidth="1"/>
    <col min="5" max="5" width="8.28125" style="16" customWidth="1"/>
    <col min="6" max="6" width="10.7109375" style="0" hidden="1" customWidth="1"/>
    <col min="7" max="7" width="8.28125" style="0" customWidth="1"/>
    <col min="8" max="8" width="9.140625" style="6" customWidth="1"/>
  </cols>
  <sheetData>
    <row r="1" spans="1:7" ht="18" customHeight="1">
      <c r="A1" s="195" t="s">
        <v>166</v>
      </c>
      <c r="B1" s="195"/>
      <c r="C1" s="195"/>
      <c r="D1" s="195"/>
      <c r="E1" s="195"/>
      <c r="F1" s="195"/>
      <c r="G1" s="195"/>
    </row>
    <row r="2" spans="1:8" ht="15" customHeight="1" thickBot="1">
      <c r="A2" s="196"/>
      <c r="B2" s="196"/>
      <c r="C2" s="196"/>
      <c r="D2" s="196"/>
      <c r="E2" s="196"/>
      <c r="F2" s="196"/>
      <c r="G2" s="196"/>
      <c r="H2" s="6" t="s">
        <v>1</v>
      </c>
    </row>
    <row r="3" spans="1:7" ht="15" customHeight="1" thickBot="1">
      <c r="A3" s="42" t="s">
        <v>3</v>
      </c>
      <c r="B3" s="42">
        <v>97</v>
      </c>
      <c r="C3" s="42">
        <v>52</v>
      </c>
      <c r="D3" s="41">
        <f>SUM(B3:C3)</f>
        <v>149</v>
      </c>
      <c r="E3" s="43">
        <v>39</v>
      </c>
      <c r="F3" s="16"/>
      <c r="G3" s="17">
        <f>SUM(D3:F3)</f>
        <v>188</v>
      </c>
    </row>
    <row r="4" spans="1:8" ht="13.5" thickBot="1">
      <c r="A4" s="196" t="s">
        <v>2</v>
      </c>
      <c r="B4" s="196"/>
      <c r="C4" s="196"/>
      <c r="D4" s="196"/>
      <c r="E4" s="196"/>
      <c r="F4" s="196"/>
      <c r="G4" s="196"/>
      <c r="H4" s="9" t="s">
        <v>19</v>
      </c>
    </row>
    <row r="5" spans="1:8" ht="15.75" customHeight="1" thickBot="1">
      <c r="A5" s="3"/>
      <c r="B5" s="39" t="s">
        <v>172</v>
      </c>
      <c r="C5" s="39" t="s">
        <v>173</v>
      </c>
      <c r="D5" s="39" t="s">
        <v>8</v>
      </c>
      <c r="E5" s="5" t="s">
        <v>15</v>
      </c>
      <c r="F5" s="5" t="s">
        <v>17</v>
      </c>
      <c r="G5" s="8" t="s">
        <v>16</v>
      </c>
      <c r="H5" s="7" t="s">
        <v>18</v>
      </c>
    </row>
    <row r="6" spans="1:8" ht="15.75" customHeight="1">
      <c r="A6" s="48"/>
      <c r="B6" s="211"/>
      <c r="C6" s="211"/>
      <c r="D6" s="211"/>
      <c r="E6" s="211"/>
      <c r="F6" s="211"/>
      <c r="G6" s="212"/>
      <c r="H6" s="201"/>
    </row>
    <row r="7" spans="1:8" ht="15.75" customHeight="1">
      <c r="A7" s="3" t="s">
        <v>49</v>
      </c>
      <c r="B7" s="211"/>
      <c r="C7" s="211"/>
      <c r="D7" s="211"/>
      <c r="E7" s="211"/>
      <c r="F7" s="211"/>
      <c r="G7" s="212"/>
      <c r="H7" s="202"/>
    </row>
    <row r="8" spans="1:7" ht="12.75">
      <c r="A8" s="55" t="s">
        <v>52</v>
      </c>
      <c r="B8" s="210"/>
      <c r="C8" s="210"/>
      <c r="D8" s="210"/>
      <c r="E8" s="210"/>
      <c r="F8" s="210"/>
      <c r="G8" s="213"/>
    </row>
    <row r="9" spans="1:8" ht="12.75">
      <c r="A9" s="19" t="s">
        <v>26</v>
      </c>
      <c r="B9" s="64">
        <v>60</v>
      </c>
      <c r="C9" s="64">
        <v>30</v>
      </c>
      <c r="D9" s="41">
        <f>SUM(B9:C9)</f>
        <v>90</v>
      </c>
      <c r="E9" s="43">
        <f>Absentee!F9</f>
        <v>24</v>
      </c>
      <c r="F9" s="20"/>
      <c r="G9" s="13">
        <f aca="true" t="shared" si="0" ref="G9:G15">SUM(D9:F9)</f>
        <v>114</v>
      </c>
      <c r="H9" s="6">
        <f aca="true" t="shared" si="1" ref="H9:H15">SUM(G9-E9)</f>
        <v>90</v>
      </c>
    </row>
    <row r="10" spans="1:8" s="30" customFormat="1" ht="12.75">
      <c r="A10" s="31" t="s">
        <v>29</v>
      </c>
      <c r="B10" s="31">
        <v>35</v>
      </c>
      <c r="C10" s="31">
        <v>18</v>
      </c>
      <c r="D10" s="41">
        <f aca="true" t="shared" si="2" ref="D10:D15">SUM(B10:C10)</f>
        <v>53</v>
      </c>
      <c r="E10" s="43">
        <f>Absentee!F10</f>
        <v>15</v>
      </c>
      <c r="F10" s="26"/>
      <c r="G10" s="13">
        <f t="shared" si="0"/>
        <v>68</v>
      </c>
      <c r="H10" s="29">
        <f t="shared" si="1"/>
        <v>53</v>
      </c>
    </row>
    <row r="11" spans="1:8" s="30" customFormat="1" ht="12.75">
      <c r="A11" s="31" t="s">
        <v>59</v>
      </c>
      <c r="B11" s="31">
        <v>0</v>
      </c>
      <c r="C11" s="31">
        <v>2</v>
      </c>
      <c r="D11" s="41">
        <f t="shared" si="2"/>
        <v>2</v>
      </c>
      <c r="E11" s="43">
        <f>Absentee!F11</f>
        <v>0</v>
      </c>
      <c r="F11" s="26"/>
      <c r="G11" s="13">
        <f t="shared" si="0"/>
        <v>2</v>
      </c>
      <c r="H11" s="29">
        <f t="shared" si="1"/>
        <v>2</v>
      </c>
    </row>
    <row r="12" spans="1:8" s="30" customFormat="1" ht="12.75">
      <c r="A12" s="31" t="s">
        <v>60</v>
      </c>
      <c r="B12" s="31">
        <v>0</v>
      </c>
      <c r="C12" s="31">
        <v>0</v>
      </c>
      <c r="D12" s="41">
        <f t="shared" si="2"/>
        <v>0</v>
      </c>
      <c r="E12" s="43">
        <f>Absentee!F12</f>
        <v>0</v>
      </c>
      <c r="F12" s="26"/>
      <c r="G12" s="13">
        <f t="shared" si="0"/>
        <v>0</v>
      </c>
      <c r="H12" s="29">
        <f t="shared" si="1"/>
        <v>0</v>
      </c>
    </row>
    <row r="13" spans="1:8" ht="12.75">
      <c r="A13" s="19" t="s">
        <v>48</v>
      </c>
      <c r="B13" s="19">
        <v>1</v>
      </c>
      <c r="C13" s="19">
        <v>0</v>
      </c>
      <c r="D13" s="41">
        <f t="shared" si="2"/>
        <v>1</v>
      </c>
      <c r="E13" s="43">
        <f>Absentee!F13</f>
        <v>0</v>
      </c>
      <c r="F13" s="20"/>
      <c r="G13" s="13">
        <f t="shared" si="0"/>
        <v>1</v>
      </c>
      <c r="H13" s="6">
        <f t="shared" si="1"/>
        <v>1</v>
      </c>
    </row>
    <row r="14" spans="1:8" ht="12.75">
      <c r="A14" s="19" t="s">
        <v>45</v>
      </c>
      <c r="B14" s="19">
        <v>0</v>
      </c>
      <c r="C14" s="19">
        <v>0</v>
      </c>
      <c r="D14" s="41">
        <f t="shared" si="2"/>
        <v>0</v>
      </c>
      <c r="E14" s="43">
        <f>Absentee!F14</f>
        <v>0</v>
      </c>
      <c r="F14" s="20"/>
      <c r="G14" s="13">
        <f t="shared" si="0"/>
        <v>0</v>
      </c>
      <c r="H14" s="6">
        <f t="shared" si="1"/>
        <v>0</v>
      </c>
    </row>
    <row r="15" spans="1:8" ht="12.75">
      <c r="A15" s="19" t="s">
        <v>46</v>
      </c>
      <c r="B15" s="63">
        <v>1</v>
      </c>
      <c r="C15" s="63">
        <v>2</v>
      </c>
      <c r="D15" s="50">
        <f t="shared" si="2"/>
        <v>3</v>
      </c>
      <c r="E15" s="45">
        <f>Absentee!F15</f>
        <v>1</v>
      </c>
      <c r="F15" s="134"/>
      <c r="G15" s="18">
        <f t="shared" si="0"/>
        <v>4</v>
      </c>
      <c r="H15" s="6">
        <f t="shared" si="1"/>
        <v>3</v>
      </c>
    </row>
    <row r="16" spans="1:8" s="30" customFormat="1" ht="12.75">
      <c r="A16" s="35"/>
      <c r="B16" s="151"/>
      <c r="C16" s="152"/>
      <c r="D16" s="152"/>
      <c r="E16" s="152"/>
      <c r="F16" s="152"/>
      <c r="G16" s="155"/>
      <c r="H16" s="29"/>
    </row>
    <row r="17" spans="1:8" s="30" customFormat="1" ht="15.75">
      <c r="A17" s="38" t="s">
        <v>50</v>
      </c>
      <c r="B17" s="156"/>
      <c r="C17" s="157"/>
      <c r="D17" s="157"/>
      <c r="E17" s="157"/>
      <c r="F17" s="157"/>
      <c r="G17" s="153"/>
      <c r="H17" s="29"/>
    </row>
    <row r="18" spans="1:7" ht="12.75">
      <c r="A18" s="55" t="s">
        <v>87</v>
      </c>
      <c r="B18" s="158"/>
      <c r="C18" s="159"/>
      <c r="D18" s="159"/>
      <c r="E18" s="159"/>
      <c r="F18" s="159"/>
      <c r="G18" s="154"/>
    </row>
    <row r="19" spans="1:8" ht="12.75">
      <c r="A19" s="19" t="s">
        <v>62</v>
      </c>
      <c r="B19" s="64">
        <v>64</v>
      </c>
      <c r="C19" s="64">
        <v>32</v>
      </c>
      <c r="D19" s="51">
        <f>SUM(B19:C19)</f>
        <v>96</v>
      </c>
      <c r="E19" s="46">
        <f>Absentee!F19</f>
        <v>28</v>
      </c>
      <c r="F19" s="135"/>
      <c r="G19" s="123">
        <f aca="true" t="shared" si="3" ref="G19:G25">SUM(D19:F19)</f>
        <v>124</v>
      </c>
      <c r="H19" s="6">
        <f aca="true" t="shared" si="4" ref="H19:H25">SUM(G19-E19)</f>
        <v>96</v>
      </c>
    </row>
    <row r="20" spans="1:8" ht="12.75">
      <c r="A20" s="19" t="s">
        <v>63</v>
      </c>
      <c r="B20" s="19">
        <v>30</v>
      </c>
      <c r="C20" s="19">
        <v>18</v>
      </c>
      <c r="D20" s="41">
        <f aca="true" t="shared" si="5" ref="D20:D25">SUM(B20:C20)</f>
        <v>48</v>
      </c>
      <c r="E20" s="43">
        <f>Absentee!F20</f>
        <v>11</v>
      </c>
      <c r="F20" s="20"/>
      <c r="G20" s="13">
        <f t="shared" si="3"/>
        <v>59</v>
      </c>
      <c r="H20" s="6">
        <f t="shared" si="4"/>
        <v>48</v>
      </c>
    </row>
    <row r="21" spans="1:8" ht="12.75">
      <c r="A21" s="19" t="s">
        <v>64</v>
      </c>
      <c r="B21" s="19">
        <v>2</v>
      </c>
      <c r="C21" s="19">
        <v>2</v>
      </c>
      <c r="D21" s="41">
        <f t="shared" si="5"/>
        <v>4</v>
      </c>
      <c r="E21" s="43">
        <f>Absentee!F21</f>
        <v>0</v>
      </c>
      <c r="F21" s="20"/>
      <c r="G21" s="13">
        <f t="shared" si="3"/>
        <v>4</v>
      </c>
      <c r="H21" s="6">
        <f t="shared" si="4"/>
        <v>4</v>
      </c>
    </row>
    <row r="22" spans="1:8" ht="12.75">
      <c r="A22" s="19" t="s">
        <v>65</v>
      </c>
      <c r="B22" s="19">
        <v>0</v>
      </c>
      <c r="C22" s="19">
        <v>0</v>
      </c>
      <c r="D22" s="41">
        <f t="shared" si="5"/>
        <v>0</v>
      </c>
      <c r="E22" s="43">
        <f>Absentee!F22</f>
        <v>0</v>
      </c>
      <c r="F22" s="20"/>
      <c r="G22" s="13">
        <f t="shared" si="3"/>
        <v>0</v>
      </c>
      <c r="H22" s="6">
        <f t="shared" si="4"/>
        <v>0</v>
      </c>
    </row>
    <row r="23" spans="1:8" ht="12.75">
      <c r="A23" s="19" t="s">
        <v>48</v>
      </c>
      <c r="B23" s="19">
        <v>0</v>
      </c>
      <c r="C23" s="19">
        <v>0</v>
      </c>
      <c r="D23" s="41">
        <f t="shared" si="5"/>
        <v>0</v>
      </c>
      <c r="E23" s="43">
        <f>Absentee!F23</f>
        <v>0</v>
      </c>
      <c r="F23" s="20"/>
      <c r="G23" s="13">
        <f t="shared" si="3"/>
        <v>0</v>
      </c>
      <c r="H23" s="6">
        <f t="shared" si="4"/>
        <v>0</v>
      </c>
    </row>
    <row r="24" spans="1:8" ht="12.75">
      <c r="A24" s="19" t="s">
        <v>45</v>
      </c>
      <c r="B24" s="19">
        <v>0</v>
      </c>
      <c r="C24" s="19">
        <v>0</v>
      </c>
      <c r="D24" s="41">
        <f t="shared" si="5"/>
        <v>0</v>
      </c>
      <c r="E24" s="43">
        <f>Absentee!F24</f>
        <v>1</v>
      </c>
      <c r="F24" s="20"/>
      <c r="G24" s="13">
        <f t="shared" si="3"/>
        <v>1</v>
      </c>
      <c r="H24" s="6">
        <f t="shared" si="4"/>
        <v>0</v>
      </c>
    </row>
    <row r="25" spans="1:8" ht="12.75">
      <c r="A25" s="19" t="s">
        <v>46</v>
      </c>
      <c r="B25" s="63">
        <v>1</v>
      </c>
      <c r="C25" s="63">
        <v>0</v>
      </c>
      <c r="D25" s="50">
        <f t="shared" si="5"/>
        <v>1</v>
      </c>
      <c r="E25" s="45">
        <f>Absentee!F25</f>
        <v>0</v>
      </c>
      <c r="F25" s="134"/>
      <c r="G25" s="18">
        <f t="shared" si="3"/>
        <v>1</v>
      </c>
      <c r="H25" s="6">
        <f t="shared" si="4"/>
        <v>1</v>
      </c>
    </row>
    <row r="26" spans="1:8" ht="12.75">
      <c r="A26" s="35"/>
      <c r="B26" s="151"/>
      <c r="C26" s="152"/>
      <c r="D26" s="152"/>
      <c r="E26" s="152"/>
      <c r="F26" s="152"/>
      <c r="G26" s="155"/>
      <c r="H26" s="29"/>
    </row>
    <row r="27" spans="1:7" ht="12.75">
      <c r="A27" s="55" t="s">
        <v>88</v>
      </c>
      <c r="B27" s="158"/>
      <c r="C27" s="159"/>
      <c r="D27" s="159"/>
      <c r="E27" s="159"/>
      <c r="F27" s="159"/>
      <c r="G27" s="154"/>
    </row>
    <row r="28" spans="1:8" ht="12.75">
      <c r="A28" s="49" t="s">
        <v>66</v>
      </c>
      <c r="B28" s="64">
        <v>66</v>
      </c>
      <c r="C28" s="64">
        <v>33</v>
      </c>
      <c r="D28" s="51">
        <f aca="true" t="shared" si="6" ref="D28:D33">SUM(B28:C28)</f>
        <v>99</v>
      </c>
      <c r="E28" s="46">
        <f>Absentee!F28</f>
        <v>28</v>
      </c>
      <c r="F28" s="11"/>
      <c r="G28" s="123">
        <f aca="true" t="shared" si="7" ref="G28:G33">SUM(D28:F28)</f>
        <v>127</v>
      </c>
      <c r="H28" s="6">
        <f aca="true" t="shared" si="8" ref="H28:H33">SUM(G28-E28)</f>
        <v>99</v>
      </c>
    </row>
    <row r="29" spans="1:8" ht="12.75">
      <c r="A29" s="74" t="s">
        <v>67</v>
      </c>
      <c r="B29" s="19">
        <v>24</v>
      </c>
      <c r="C29" s="19">
        <v>16</v>
      </c>
      <c r="D29" s="41">
        <f t="shared" si="6"/>
        <v>40</v>
      </c>
      <c r="E29" s="43">
        <f>Absentee!F29</f>
        <v>8</v>
      </c>
      <c r="F29" s="20"/>
      <c r="G29" s="13">
        <f t="shared" si="7"/>
        <v>48</v>
      </c>
      <c r="H29" s="6">
        <f t="shared" si="8"/>
        <v>40</v>
      </c>
    </row>
    <row r="30" spans="1:8" ht="12.75">
      <c r="A30" s="19" t="s">
        <v>68</v>
      </c>
      <c r="B30" s="64">
        <v>1</v>
      </c>
      <c r="C30" s="64">
        <v>1</v>
      </c>
      <c r="D30" s="41">
        <f t="shared" si="6"/>
        <v>2</v>
      </c>
      <c r="E30" s="43">
        <f>Absentee!F30</f>
        <v>2</v>
      </c>
      <c r="F30" s="20"/>
      <c r="G30" s="13">
        <f t="shared" si="7"/>
        <v>4</v>
      </c>
      <c r="H30" s="6">
        <f t="shared" si="8"/>
        <v>2</v>
      </c>
    </row>
    <row r="31" spans="1:8" ht="12.75">
      <c r="A31" s="19" t="s">
        <v>48</v>
      </c>
      <c r="B31" s="19">
        <v>0</v>
      </c>
      <c r="C31" s="19">
        <v>0</v>
      </c>
      <c r="D31" s="41">
        <f t="shared" si="6"/>
        <v>0</v>
      </c>
      <c r="E31" s="43">
        <f>Absentee!F31</f>
        <v>0</v>
      </c>
      <c r="F31" s="20"/>
      <c r="G31" s="13">
        <f t="shared" si="7"/>
        <v>0</v>
      </c>
      <c r="H31" s="6">
        <f t="shared" si="8"/>
        <v>0</v>
      </c>
    </row>
    <row r="32" spans="1:8" ht="12.75">
      <c r="A32" s="19" t="s">
        <v>45</v>
      </c>
      <c r="B32" s="19">
        <v>0</v>
      </c>
      <c r="C32" s="19">
        <v>0</v>
      </c>
      <c r="D32" s="41">
        <f t="shared" si="6"/>
        <v>0</v>
      </c>
      <c r="E32" s="43">
        <f>Absentee!F32</f>
        <v>0</v>
      </c>
      <c r="F32" s="20"/>
      <c r="G32" s="13">
        <f t="shared" si="7"/>
        <v>0</v>
      </c>
      <c r="H32" s="6">
        <f t="shared" si="8"/>
        <v>0</v>
      </c>
    </row>
    <row r="33" spans="1:8" ht="12.75">
      <c r="A33" s="19" t="s">
        <v>46</v>
      </c>
      <c r="B33" s="63">
        <v>6</v>
      </c>
      <c r="C33" s="63">
        <v>2</v>
      </c>
      <c r="D33" s="50">
        <f t="shared" si="6"/>
        <v>8</v>
      </c>
      <c r="E33" s="45">
        <f>Absentee!F33</f>
        <v>2</v>
      </c>
      <c r="F33" s="134"/>
      <c r="G33" s="18">
        <f t="shared" si="7"/>
        <v>10</v>
      </c>
      <c r="H33" s="6">
        <f t="shared" si="8"/>
        <v>8</v>
      </c>
    </row>
    <row r="34" spans="1:8" ht="12.75">
      <c r="A34" s="35"/>
      <c r="B34" s="151"/>
      <c r="C34" s="152"/>
      <c r="D34" s="152"/>
      <c r="E34" s="152"/>
      <c r="F34" s="152"/>
      <c r="G34" s="155"/>
      <c r="H34" s="29"/>
    </row>
    <row r="35" spans="1:7" ht="12.75">
      <c r="A35" s="55" t="s">
        <v>89</v>
      </c>
      <c r="B35" s="158"/>
      <c r="C35" s="159"/>
      <c r="D35" s="159"/>
      <c r="E35" s="159"/>
      <c r="F35" s="159"/>
      <c r="G35" s="154"/>
    </row>
    <row r="36" spans="1:8" ht="12.75">
      <c r="A36" s="49" t="s">
        <v>69</v>
      </c>
      <c r="B36" s="64">
        <v>57</v>
      </c>
      <c r="C36" s="64">
        <v>30</v>
      </c>
      <c r="D36" s="51">
        <f aca="true" t="shared" si="9" ref="D36:D41">SUM(B36:C36)</f>
        <v>87</v>
      </c>
      <c r="E36" s="46">
        <f>Absentee!F36</f>
        <v>26</v>
      </c>
      <c r="F36" s="11"/>
      <c r="G36" s="123">
        <f aca="true" t="shared" si="10" ref="G36:G41">SUM(D36:F36)</f>
        <v>113</v>
      </c>
      <c r="H36" s="6">
        <f aca="true" t="shared" si="11" ref="H36:H41">SUM(G36-E36)</f>
        <v>87</v>
      </c>
    </row>
    <row r="37" spans="1:8" ht="12.75">
      <c r="A37" s="74" t="s">
        <v>70</v>
      </c>
      <c r="B37" s="19">
        <v>37</v>
      </c>
      <c r="C37" s="19">
        <v>17</v>
      </c>
      <c r="D37" s="41">
        <f t="shared" si="9"/>
        <v>54</v>
      </c>
      <c r="E37" s="43">
        <f>Absentee!F37</f>
        <v>13</v>
      </c>
      <c r="F37" s="20"/>
      <c r="G37" s="13">
        <f t="shared" si="10"/>
        <v>67</v>
      </c>
      <c r="H37" s="6">
        <f t="shared" si="11"/>
        <v>54</v>
      </c>
    </row>
    <row r="38" spans="1:8" ht="12.75">
      <c r="A38" s="19" t="s">
        <v>71</v>
      </c>
      <c r="B38" s="64">
        <v>0</v>
      </c>
      <c r="C38" s="64">
        <v>2</v>
      </c>
      <c r="D38" s="41">
        <f t="shared" si="9"/>
        <v>2</v>
      </c>
      <c r="E38" s="43">
        <f>Absentee!F38</f>
        <v>1</v>
      </c>
      <c r="F38" s="20"/>
      <c r="G38" s="13">
        <f t="shared" si="10"/>
        <v>3</v>
      </c>
      <c r="H38" s="6">
        <f t="shared" si="11"/>
        <v>2</v>
      </c>
    </row>
    <row r="39" spans="1:8" ht="12.75">
      <c r="A39" s="19" t="s">
        <v>48</v>
      </c>
      <c r="B39" s="19">
        <v>0</v>
      </c>
      <c r="C39" s="19">
        <v>0</v>
      </c>
      <c r="D39" s="41">
        <f t="shared" si="9"/>
        <v>0</v>
      </c>
      <c r="E39" s="43">
        <f>Absentee!F39</f>
        <v>0</v>
      </c>
      <c r="F39" s="20"/>
      <c r="G39" s="13">
        <f t="shared" si="10"/>
        <v>0</v>
      </c>
      <c r="H39" s="6">
        <f t="shared" si="11"/>
        <v>0</v>
      </c>
    </row>
    <row r="40" spans="1:8" ht="12.75">
      <c r="A40" s="19" t="s">
        <v>45</v>
      </c>
      <c r="B40" s="19">
        <v>0</v>
      </c>
      <c r="C40" s="19">
        <v>0</v>
      </c>
      <c r="D40" s="41">
        <f t="shared" si="9"/>
        <v>0</v>
      </c>
      <c r="E40" s="43">
        <f>Absentee!F40</f>
        <v>0</v>
      </c>
      <c r="F40" s="20"/>
      <c r="G40" s="13">
        <f t="shared" si="10"/>
        <v>0</v>
      </c>
      <c r="H40" s="6">
        <f t="shared" si="11"/>
        <v>0</v>
      </c>
    </row>
    <row r="41" spans="1:8" ht="12.75">
      <c r="A41" s="19" t="s">
        <v>46</v>
      </c>
      <c r="B41" s="63">
        <v>3</v>
      </c>
      <c r="C41" s="63">
        <v>3</v>
      </c>
      <c r="D41" s="50">
        <f t="shared" si="9"/>
        <v>6</v>
      </c>
      <c r="E41" s="45">
        <f>Absentee!F41</f>
        <v>0</v>
      </c>
      <c r="F41" s="134"/>
      <c r="G41" s="18">
        <f t="shared" si="10"/>
        <v>6</v>
      </c>
      <c r="H41" s="6">
        <f t="shared" si="11"/>
        <v>6</v>
      </c>
    </row>
    <row r="42" spans="1:8" ht="12.75">
      <c r="A42" s="35"/>
      <c r="B42" s="151"/>
      <c r="C42" s="152"/>
      <c r="D42" s="152"/>
      <c r="E42" s="152"/>
      <c r="F42" s="152"/>
      <c r="G42" s="155"/>
      <c r="H42" s="29"/>
    </row>
    <row r="43" spans="1:7" ht="12.75">
      <c r="A43" s="70" t="s">
        <v>90</v>
      </c>
      <c r="B43" s="158"/>
      <c r="C43" s="159"/>
      <c r="D43" s="159"/>
      <c r="E43" s="159"/>
      <c r="F43" s="159"/>
      <c r="G43" s="154"/>
    </row>
    <row r="44" spans="1:8" ht="12.75">
      <c r="A44" s="49" t="s">
        <v>72</v>
      </c>
      <c r="B44" s="64">
        <v>59</v>
      </c>
      <c r="C44" s="64">
        <v>26</v>
      </c>
      <c r="D44" s="51">
        <f aca="true" t="shared" si="12" ref="D44:D49">SUM(B44:C44)</f>
        <v>85</v>
      </c>
      <c r="E44" s="46">
        <f>Absentee!F44</f>
        <v>21</v>
      </c>
      <c r="F44" s="11"/>
      <c r="G44" s="123">
        <f aca="true" t="shared" si="13" ref="G44:G49">SUM(D44:F44)</f>
        <v>106</v>
      </c>
      <c r="H44" s="6">
        <f aca="true" t="shared" si="14" ref="H44:H49">SUM(G44-E44)</f>
        <v>85</v>
      </c>
    </row>
    <row r="45" spans="1:8" ht="12.75">
      <c r="A45" s="74" t="s">
        <v>73</v>
      </c>
      <c r="B45" s="19">
        <v>31</v>
      </c>
      <c r="C45" s="19">
        <v>21</v>
      </c>
      <c r="D45" s="41">
        <f t="shared" si="12"/>
        <v>52</v>
      </c>
      <c r="E45" s="43">
        <f>Absentee!F45</f>
        <v>18</v>
      </c>
      <c r="F45" s="20"/>
      <c r="G45" s="13">
        <f t="shared" si="13"/>
        <v>70</v>
      </c>
      <c r="H45" s="6">
        <f t="shared" si="14"/>
        <v>52</v>
      </c>
    </row>
    <row r="46" spans="1:8" ht="12.75">
      <c r="A46" s="19" t="s">
        <v>74</v>
      </c>
      <c r="B46" s="64">
        <v>2</v>
      </c>
      <c r="C46" s="64">
        <v>1</v>
      </c>
      <c r="D46" s="41">
        <f t="shared" si="12"/>
        <v>3</v>
      </c>
      <c r="E46" s="43">
        <f>Absentee!F46</f>
        <v>1</v>
      </c>
      <c r="F46" s="20"/>
      <c r="G46" s="13">
        <f t="shared" si="13"/>
        <v>4</v>
      </c>
      <c r="H46" s="6">
        <f t="shared" si="14"/>
        <v>3</v>
      </c>
    </row>
    <row r="47" spans="1:8" ht="12.75">
      <c r="A47" s="19" t="s">
        <v>48</v>
      </c>
      <c r="B47" s="19">
        <v>0</v>
      </c>
      <c r="C47" s="19">
        <v>0</v>
      </c>
      <c r="D47" s="41">
        <f t="shared" si="12"/>
        <v>0</v>
      </c>
      <c r="E47" s="43">
        <f>Absentee!F47</f>
        <v>0</v>
      </c>
      <c r="F47" s="20"/>
      <c r="G47" s="13">
        <f t="shared" si="13"/>
        <v>0</v>
      </c>
      <c r="H47" s="6">
        <f t="shared" si="14"/>
        <v>0</v>
      </c>
    </row>
    <row r="48" spans="1:8" ht="12.75">
      <c r="A48" s="19" t="s">
        <v>45</v>
      </c>
      <c r="B48" s="19">
        <v>0</v>
      </c>
      <c r="C48" s="19">
        <v>0</v>
      </c>
      <c r="D48" s="41">
        <f t="shared" si="12"/>
        <v>0</v>
      </c>
      <c r="E48" s="43">
        <f>Absentee!F48</f>
        <v>0</v>
      </c>
      <c r="F48" s="20"/>
      <c r="G48" s="13">
        <f t="shared" si="13"/>
        <v>0</v>
      </c>
      <c r="H48" s="6">
        <f t="shared" si="14"/>
        <v>0</v>
      </c>
    </row>
    <row r="49" spans="1:8" ht="12.75">
      <c r="A49" s="19" t="s">
        <v>46</v>
      </c>
      <c r="B49" s="63">
        <v>5</v>
      </c>
      <c r="C49" s="63">
        <v>4</v>
      </c>
      <c r="D49" s="50">
        <f t="shared" si="12"/>
        <v>9</v>
      </c>
      <c r="E49" s="45">
        <f>Absentee!F49</f>
        <v>0</v>
      </c>
      <c r="F49" s="134"/>
      <c r="G49" s="18">
        <f t="shared" si="13"/>
        <v>9</v>
      </c>
      <c r="H49" s="6">
        <f t="shared" si="14"/>
        <v>9</v>
      </c>
    </row>
    <row r="50" spans="1:8" ht="12.75">
      <c r="A50" s="35"/>
      <c r="B50" s="151"/>
      <c r="C50" s="152"/>
      <c r="D50" s="152"/>
      <c r="E50" s="152"/>
      <c r="F50" s="152"/>
      <c r="G50" s="155"/>
      <c r="H50" s="29"/>
    </row>
    <row r="51" spans="1:7" ht="12.75">
      <c r="A51" s="70" t="s">
        <v>91</v>
      </c>
      <c r="B51" s="158"/>
      <c r="C51" s="159"/>
      <c r="D51" s="159"/>
      <c r="E51" s="159"/>
      <c r="F51" s="159"/>
      <c r="G51" s="154"/>
    </row>
    <row r="52" spans="1:8" ht="12.75">
      <c r="A52" s="49" t="s">
        <v>75</v>
      </c>
      <c r="B52" s="64">
        <v>65</v>
      </c>
      <c r="C52" s="64">
        <v>28</v>
      </c>
      <c r="D52" s="51">
        <f aca="true" t="shared" si="15" ref="D52:D57">SUM(B52:C52)</f>
        <v>93</v>
      </c>
      <c r="E52" s="46">
        <f>Absentee!F52</f>
        <v>26</v>
      </c>
      <c r="F52" s="11"/>
      <c r="G52" s="123">
        <f aca="true" t="shared" si="16" ref="G52:G57">SUM(D52:F52)</f>
        <v>119</v>
      </c>
      <c r="H52" s="6">
        <f aca="true" t="shared" si="17" ref="H52:H57">SUM(G52-E52)</f>
        <v>93</v>
      </c>
    </row>
    <row r="53" spans="1:8" ht="12.75">
      <c r="A53" s="74" t="s">
        <v>76</v>
      </c>
      <c r="B53" s="19">
        <v>28</v>
      </c>
      <c r="C53" s="19">
        <v>18</v>
      </c>
      <c r="D53" s="41">
        <f t="shared" si="15"/>
        <v>46</v>
      </c>
      <c r="E53" s="43">
        <f>Absentee!F53</f>
        <v>12</v>
      </c>
      <c r="F53" s="20"/>
      <c r="G53" s="13">
        <f t="shared" si="16"/>
        <v>58</v>
      </c>
      <c r="H53" s="6">
        <f t="shared" si="17"/>
        <v>46</v>
      </c>
    </row>
    <row r="54" spans="1:8" ht="12.75">
      <c r="A54" s="19" t="s">
        <v>612</v>
      </c>
      <c r="B54" s="64">
        <v>1</v>
      </c>
      <c r="C54" s="64">
        <v>3</v>
      </c>
      <c r="D54" s="41">
        <f t="shared" si="15"/>
        <v>4</v>
      </c>
      <c r="E54" s="43">
        <f>Absentee!F54</f>
        <v>1</v>
      </c>
      <c r="F54" s="20"/>
      <c r="G54" s="13">
        <f t="shared" si="16"/>
        <v>5</v>
      </c>
      <c r="H54" s="6">
        <f t="shared" si="17"/>
        <v>4</v>
      </c>
    </row>
    <row r="55" spans="1:8" ht="12.75">
      <c r="A55" s="19" t="s">
        <v>48</v>
      </c>
      <c r="B55" s="19">
        <v>0</v>
      </c>
      <c r="C55" s="19">
        <v>0</v>
      </c>
      <c r="D55" s="41">
        <f t="shared" si="15"/>
        <v>0</v>
      </c>
      <c r="E55" s="43">
        <f>Absentee!F55</f>
        <v>0</v>
      </c>
      <c r="F55" s="20"/>
      <c r="G55" s="13">
        <f t="shared" si="16"/>
        <v>0</v>
      </c>
      <c r="H55" s="6">
        <f t="shared" si="17"/>
        <v>0</v>
      </c>
    </row>
    <row r="56" spans="1:8" ht="12.75">
      <c r="A56" s="19" t="s">
        <v>45</v>
      </c>
      <c r="B56" s="19">
        <v>0</v>
      </c>
      <c r="C56" s="19">
        <v>0</v>
      </c>
      <c r="D56" s="41">
        <f t="shared" si="15"/>
        <v>0</v>
      </c>
      <c r="E56" s="43">
        <f>Absentee!F56</f>
        <v>0</v>
      </c>
      <c r="F56" s="20"/>
      <c r="G56" s="13">
        <f t="shared" si="16"/>
        <v>0</v>
      </c>
      <c r="H56" s="6">
        <f t="shared" si="17"/>
        <v>0</v>
      </c>
    </row>
    <row r="57" spans="1:8" ht="12.75">
      <c r="A57" s="19" t="s">
        <v>46</v>
      </c>
      <c r="B57" s="63">
        <v>3</v>
      </c>
      <c r="C57" s="63">
        <v>3</v>
      </c>
      <c r="D57" s="50">
        <f t="shared" si="15"/>
        <v>6</v>
      </c>
      <c r="E57" s="45">
        <f>Absentee!F57</f>
        <v>1</v>
      </c>
      <c r="F57" s="134"/>
      <c r="G57" s="18">
        <f t="shared" si="16"/>
        <v>7</v>
      </c>
      <c r="H57" s="6">
        <f t="shared" si="17"/>
        <v>6</v>
      </c>
    </row>
    <row r="58" spans="1:8" ht="12.75">
      <c r="A58" s="35"/>
      <c r="B58" s="151"/>
      <c r="C58" s="152"/>
      <c r="D58" s="152"/>
      <c r="E58" s="152"/>
      <c r="F58" s="152"/>
      <c r="G58" s="155"/>
      <c r="H58" s="29"/>
    </row>
    <row r="59" spans="1:7" ht="12.75">
      <c r="A59" s="55" t="s">
        <v>92</v>
      </c>
      <c r="B59" s="158"/>
      <c r="C59" s="159"/>
      <c r="D59" s="159"/>
      <c r="E59" s="159"/>
      <c r="F59" s="159"/>
      <c r="G59" s="154"/>
    </row>
    <row r="60" spans="1:8" ht="12.75">
      <c r="A60" s="19" t="s">
        <v>78</v>
      </c>
      <c r="B60" s="64">
        <v>58</v>
      </c>
      <c r="C60" s="64">
        <v>30</v>
      </c>
      <c r="D60" s="51">
        <f>SUM(B60:C60)</f>
        <v>88</v>
      </c>
      <c r="E60" s="46">
        <f>Absentee!F60</f>
        <v>21</v>
      </c>
      <c r="F60" s="135"/>
      <c r="G60" s="123">
        <f>SUM(D60:F60)</f>
        <v>109</v>
      </c>
      <c r="H60" s="6">
        <f>SUM(G60-E60)</f>
        <v>88</v>
      </c>
    </row>
    <row r="61" spans="1:8" ht="12.75">
      <c r="A61" s="19" t="s">
        <v>79</v>
      </c>
      <c r="B61" s="64">
        <v>15</v>
      </c>
      <c r="C61" s="64">
        <v>12</v>
      </c>
      <c r="D61" s="41">
        <f>SUM(B61:C61)</f>
        <v>27</v>
      </c>
      <c r="E61" s="43">
        <f>Absentee!F61</f>
        <v>10</v>
      </c>
      <c r="F61" s="20"/>
      <c r="G61" s="13">
        <f>SUM(D61:F61)</f>
        <v>37</v>
      </c>
      <c r="H61" s="6">
        <f>SUM(G61-E61)</f>
        <v>27</v>
      </c>
    </row>
    <row r="62" spans="1:8" ht="12.75">
      <c r="A62" s="19" t="s">
        <v>48</v>
      </c>
      <c r="B62" s="19">
        <v>0</v>
      </c>
      <c r="C62" s="19">
        <v>0</v>
      </c>
      <c r="D62" s="41">
        <f>SUM(B62:C62)</f>
        <v>0</v>
      </c>
      <c r="E62" s="43">
        <f>Absentee!F62</f>
        <v>0</v>
      </c>
      <c r="F62" s="20"/>
      <c r="G62" s="13">
        <f>SUM(D62:F62)</f>
        <v>0</v>
      </c>
      <c r="H62" s="6">
        <f>SUM(G62-E62)</f>
        <v>0</v>
      </c>
    </row>
    <row r="63" spans="1:8" ht="12.75">
      <c r="A63" s="19" t="s">
        <v>45</v>
      </c>
      <c r="B63" s="19">
        <v>0</v>
      </c>
      <c r="C63" s="19">
        <v>0</v>
      </c>
      <c r="D63" s="41">
        <f>SUM(B63:C63)</f>
        <v>0</v>
      </c>
      <c r="E63" s="43">
        <f>Absentee!F63</f>
        <v>0</v>
      </c>
      <c r="F63" s="20"/>
      <c r="G63" s="13">
        <f>SUM(D63:F63)</f>
        <v>0</v>
      </c>
      <c r="H63" s="6">
        <f>SUM(G63-E63)</f>
        <v>0</v>
      </c>
    </row>
    <row r="64" spans="1:8" ht="12.75">
      <c r="A64" s="19" t="s">
        <v>46</v>
      </c>
      <c r="B64" s="63">
        <v>24</v>
      </c>
      <c r="C64" s="63">
        <v>10</v>
      </c>
      <c r="D64" s="50">
        <f>SUM(B64:C64)</f>
        <v>34</v>
      </c>
      <c r="E64" s="45">
        <f>Absentee!F64</f>
        <v>9</v>
      </c>
      <c r="F64" s="134"/>
      <c r="G64" s="18">
        <f>SUM(D64:F64)</f>
        <v>43</v>
      </c>
      <c r="H64" s="6">
        <f>SUM(G64-E64)</f>
        <v>34</v>
      </c>
    </row>
    <row r="65" spans="1:8" ht="12.75">
      <c r="A65" s="35"/>
      <c r="B65" s="151"/>
      <c r="C65" s="152"/>
      <c r="D65" s="152"/>
      <c r="E65" s="152"/>
      <c r="F65" s="152"/>
      <c r="G65" s="155"/>
      <c r="H65" s="29"/>
    </row>
    <row r="66" spans="1:7" ht="12.75">
      <c r="A66" s="55" t="s">
        <v>53</v>
      </c>
      <c r="B66" s="158"/>
      <c r="C66" s="159"/>
      <c r="D66" s="159"/>
      <c r="E66" s="159"/>
      <c r="F66" s="159"/>
      <c r="G66" s="154"/>
    </row>
    <row r="67" spans="1:8" ht="12.75">
      <c r="A67" s="19" t="s">
        <v>80</v>
      </c>
      <c r="B67" s="64">
        <v>62</v>
      </c>
      <c r="C67" s="64">
        <v>32</v>
      </c>
      <c r="D67" s="51">
        <f>SUM(B67:C67)</f>
        <v>94</v>
      </c>
      <c r="E67" s="46">
        <f>Absentee!F67</f>
        <v>23</v>
      </c>
      <c r="F67" s="135"/>
      <c r="G67" s="123">
        <f>SUM(D67:F67)</f>
        <v>117</v>
      </c>
      <c r="H67" s="6">
        <f>SUM(G67-E67)</f>
        <v>94</v>
      </c>
    </row>
    <row r="68" spans="1:8" ht="12.75">
      <c r="A68" s="19" t="s">
        <v>81</v>
      </c>
      <c r="B68" s="64">
        <v>35</v>
      </c>
      <c r="C68" s="64">
        <v>20</v>
      </c>
      <c r="D68" s="41">
        <f>SUM(B68:C68)</f>
        <v>55</v>
      </c>
      <c r="E68" s="43">
        <f>Absentee!F68</f>
        <v>17</v>
      </c>
      <c r="F68" s="20"/>
      <c r="G68" s="13">
        <f>SUM(D68:F68)</f>
        <v>72</v>
      </c>
      <c r="H68" s="6">
        <f>SUM(G68-E68)</f>
        <v>55</v>
      </c>
    </row>
    <row r="69" spans="1:8" ht="12.75">
      <c r="A69" s="19" t="s">
        <v>48</v>
      </c>
      <c r="B69" s="19">
        <v>0</v>
      </c>
      <c r="C69" s="19">
        <v>0</v>
      </c>
      <c r="D69" s="41">
        <f>SUM(B69:C69)</f>
        <v>0</v>
      </c>
      <c r="E69" s="43">
        <f>Absentee!F69</f>
        <v>0</v>
      </c>
      <c r="F69" s="20"/>
      <c r="G69" s="13">
        <f>SUM(D69:F69)</f>
        <v>0</v>
      </c>
      <c r="H69" s="6">
        <f>SUM(G69-E69)</f>
        <v>0</v>
      </c>
    </row>
    <row r="70" spans="1:8" ht="12.75">
      <c r="A70" s="19" t="s">
        <v>45</v>
      </c>
      <c r="B70" s="19">
        <v>0</v>
      </c>
      <c r="C70" s="19">
        <v>0</v>
      </c>
      <c r="D70" s="41">
        <f>SUM(B70:C70)</f>
        <v>0</v>
      </c>
      <c r="E70" s="43">
        <f>Absentee!F70</f>
        <v>0</v>
      </c>
      <c r="F70" s="20"/>
      <c r="G70" s="13">
        <f>SUM(D70:F70)</f>
        <v>0</v>
      </c>
      <c r="H70" s="6">
        <f>SUM(G70-E70)</f>
        <v>0</v>
      </c>
    </row>
    <row r="71" spans="1:8" ht="12.75">
      <c r="A71" s="19" t="s">
        <v>46</v>
      </c>
      <c r="B71" s="63">
        <v>0</v>
      </c>
      <c r="C71" s="63">
        <v>0</v>
      </c>
      <c r="D71" s="50">
        <f>SUM(B71:C71)</f>
        <v>0</v>
      </c>
      <c r="E71" s="45">
        <f>Absentee!F71</f>
        <v>0</v>
      </c>
      <c r="F71" s="134"/>
      <c r="G71" s="18">
        <f>SUM(D71:F71)</f>
        <v>0</v>
      </c>
      <c r="H71" s="6">
        <f>SUM(G71-E71)</f>
        <v>0</v>
      </c>
    </row>
    <row r="72" spans="1:8" ht="12.75">
      <c r="A72" s="35"/>
      <c r="B72" s="151"/>
      <c r="C72" s="152"/>
      <c r="D72" s="152"/>
      <c r="E72" s="152"/>
      <c r="F72" s="152"/>
      <c r="G72" s="155"/>
      <c r="H72" s="29"/>
    </row>
    <row r="73" spans="1:8" ht="15.75">
      <c r="A73" s="38" t="s">
        <v>51</v>
      </c>
      <c r="B73" s="156"/>
      <c r="C73" s="157"/>
      <c r="D73" s="157"/>
      <c r="E73" s="157"/>
      <c r="F73" s="157"/>
      <c r="G73" s="153"/>
      <c r="H73" s="29"/>
    </row>
    <row r="74" spans="1:7" ht="12.75">
      <c r="A74" s="55" t="s">
        <v>82</v>
      </c>
      <c r="B74" s="158"/>
      <c r="C74" s="159"/>
      <c r="D74" s="159"/>
      <c r="E74" s="159"/>
      <c r="F74" s="159"/>
      <c r="G74" s="154"/>
    </row>
    <row r="75" spans="1:8" ht="12.75">
      <c r="A75" s="19" t="s">
        <v>83</v>
      </c>
      <c r="B75" s="64">
        <v>50</v>
      </c>
      <c r="C75" s="64">
        <v>25</v>
      </c>
      <c r="D75" s="51">
        <f aca="true" t="shared" si="18" ref="D75:D80">SUM(B75:C75)</f>
        <v>75</v>
      </c>
      <c r="E75" s="46">
        <f>Absentee!F75</f>
        <v>15</v>
      </c>
      <c r="F75" s="135"/>
      <c r="G75" s="123">
        <f aca="true" t="shared" si="19" ref="G75:G80">SUM(D75:F75)</f>
        <v>90</v>
      </c>
      <c r="H75" s="6">
        <f aca="true" t="shared" si="20" ref="H75:H80">SUM(G75-E75)</f>
        <v>75</v>
      </c>
    </row>
    <row r="76" spans="1:8" ht="12.75">
      <c r="A76" s="19" t="s">
        <v>84</v>
      </c>
      <c r="B76" s="64">
        <v>42</v>
      </c>
      <c r="C76" s="64">
        <v>21</v>
      </c>
      <c r="D76" s="41">
        <f t="shared" si="18"/>
        <v>63</v>
      </c>
      <c r="E76" s="43">
        <f>Absentee!F76</f>
        <v>21</v>
      </c>
      <c r="F76" s="20"/>
      <c r="G76" s="13">
        <f t="shared" si="19"/>
        <v>84</v>
      </c>
      <c r="H76" s="6">
        <f t="shared" si="20"/>
        <v>63</v>
      </c>
    </row>
    <row r="77" spans="1:8" ht="12.75">
      <c r="A77" s="19" t="s">
        <v>85</v>
      </c>
      <c r="B77" s="64">
        <v>1</v>
      </c>
      <c r="C77" s="64">
        <v>2</v>
      </c>
      <c r="D77" s="41">
        <f t="shared" si="18"/>
        <v>3</v>
      </c>
      <c r="E77" s="43">
        <f>Absentee!F77</f>
        <v>2</v>
      </c>
      <c r="F77" s="20"/>
      <c r="G77" s="13">
        <f t="shared" si="19"/>
        <v>5</v>
      </c>
      <c r="H77" s="6">
        <f t="shared" si="20"/>
        <v>3</v>
      </c>
    </row>
    <row r="78" spans="1:8" ht="12.75">
      <c r="A78" s="19" t="s">
        <v>48</v>
      </c>
      <c r="B78" s="19">
        <v>0</v>
      </c>
      <c r="C78" s="19">
        <v>0</v>
      </c>
      <c r="D78" s="41">
        <f t="shared" si="18"/>
        <v>0</v>
      </c>
      <c r="E78" s="43">
        <f>Absentee!F78</f>
        <v>0</v>
      </c>
      <c r="F78" s="20"/>
      <c r="G78" s="13">
        <f t="shared" si="19"/>
        <v>0</v>
      </c>
      <c r="H78" s="6">
        <f t="shared" si="20"/>
        <v>0</v>
      </c>
    </row>
    <row r="79" spans="1:8" ht="12.75">
      <c r="A79" s="19" t="s">
        <v>45</v>
      </c>
      <c r="B79" s="19">
        <v>0</v>
      </c>
      <c r="C79" s="19">
        <v>0</v>
      </c>
      <c r="D79" s="41">
        <f t="shared" si="18"/>
        <v>0</v>
      </c>
      <c r="E79" s="43">
        <f>Absentee!F79</f>
        <v>1</v>
      </c>
      <c r="F79" s="20"/>
      <c r="G79" s="13">
        <f t="shared" si="19"/>
        <v>1</v>
      </c>
      <c r="H79" s="6">
        <f t="shared" si="20"/>
        <v>0</v>
      </c>
    </row>
    <row r="80" spans="1:8" ht="12.75">
      <c r="A80" s="19" t="s">
        <v>46</v>
      </c>
      <c r="B80" s="63">
        <v>4</v>
      </c>
      <c r="C80" s="63">
        <v>4</v>
      </c>
      <c r="D80" s="50">
        <f t="shared" si="18"/>
        <v>8</v>
      </c>
      <c r="E80" s="45">
        <f>Absentee!F80</f>
        <v>1</v>
      </c>
      <c r="F80" s="134"/>
      <c r="G80" s="18">
        <f t="shared" si="19"/>
        <v>9</v>
      </c>
      <c r="H80" s="6">
        <f t="shared" si="20"/>
        <v>8</v>
      </c>
    </row>
    <row r="81" spans="1:8" ht="12.75">
      <c r="A81" s="35"/>
      <c r="B81" s="151"/>
      <c r="C81" s="152"/>
      <c r="D81" s="152"/>
      <c r="E81" s="152"/>
      <c r="F81" s="152"/>
      <c r="G81" s="155"/>
      <c r="H81" s="29"/>
    </row>
    <row r="82" spans="1:7" ht="12.75">
      <c r="A82" s="55" t="s">
        <v>86</v>
      </c>
      <c r="B82" s="158"/>
      <c r="C82" s="159"/>
      <c r="D82" s="159"/>
      <c r="E82" s="159"/>
      <c r="F82" s="159"/>
      <c r="G82" s="154"/>
    </row>
    <row r="83" spans="1:8" ht="12.75">
      <c r="A83" s="19" t="s">
        <v>93</v>
      </c>
      <c r="B83" s="64">
        <v>82</v>
      </c>
      <c r="C83" s="64">
        <v>42</v>
      </c>
      <c r="D83" s="51">
        <f>SUM(B83:C83)</f>
        <v>124</v>
      </c>
      <c r="E83" s="46">
        <f>Absentee!F83</f>
        <v>35</v>
      </c>
      <c r="F83" s="135"/>
      <c r="G83" s="123">
        <f>SUM(D83:F83)</f>
        <v>159</v>
      </c>
      <c r="H83" s="6">
        <f>SUM(G83-E83)</f>
        <v>124</v>
      </c>
    </row>
    <row r="84" spans="1:8" ht="12.75">
      <c r="A84" s="19" t="s">
        <v>48</v>
      </c>
      <c r="B84" s="19">
        <v>0</v>
      </c>
      <c r="C84" s="19">
        <v>0</v>
      </c>
      <c r="D84" s="41">
        <f>SUM(B84:C84)</f>
        <v>0</v>
      </c>
      <c r="E84" s="43">
        <f>Absentee!F84</f>
        <v>0</v>
      </c>
      <c r="F84" s="20"/>
      <c r="G84" s="13">
        <f>SUM(D84:F84)</f>
        <v>0</v>
      </c>
      <c r="H84" s="6">
        <f>SUM(G84-E84)</f>
        <v>0</v>
      </c>
    </row>
    <row r="85" spans="1:8" ht="12.75">
      <c r="A85" s="19" t="s">
        <v>45</v>
      </c>
      <c r="B85" s="19">
        <v>0</v>
      </c>
      <c r="C85" s="19">
        <v>0</v>
      </c>
      <c r="D85" s="41">
        <f>SUM(B85:C85)</f>
        <v>0</v>
      </c>
      <c r="E85" s="43">
        <f>Absentee!F85</f>
        <v>0</v>
      </c>
      <c r="F85" s="20"/>
      <c r="G85" s="13">
        <f>SUM(D85:F85)</f>
        <v>0</v>
      </c>
      <c r="H85" s="6">
        <f>SUM(G85-E85)</f>
        <v>0</v>
      </c>
    </row>
    <row r="86" spans="1:8" ht="12.75">
      <c r="A86" s="19" t="s">
        <v>46</v>
      </c>
      <c r="B86" s="63">
        <v>15</v>
      </c>
      <c r="C86" s="63">
        <v>10</v>
      </c>
      <c r="D86" s="50">
        <f>SUM(B86:C86)</f>
        <v>25</v>
      </c>
      <c r="E86" s="45">
        <f>Absentee!F86</f>
        <v>5</v>
      </c>
      <c r="F86" s="134"/>
      <c r="G86" s="18">
        <f>SUM(D86:F86)</f>
        <v>30</v>
      </c>
      <c r="H86" s="6">
        <f>SUM(G86-E86)</f>
        <v>25</v>
      </c>
    </row>
    <row r="87" spans="1:8" ht="12.75">
      <c r="A87" s="35"/>
      <c r="B87" s="151"/>
      <c r="C87" s="152"/>
      <c r="D87" s="152"/>
      <c r="E87" s="152"/>
      <c r="F87" s="152"/>
      <c r="G87" s="155"/>
      <c r="H87" s="29"/>
    </row>
    <row r="88" spans="1:7" ht="12.75">
      <c r="A88" s="55" t="s">
        <v>94</v>
      </c>
      <c r="B88" s="158"/>
      <c r="C88" s="159"/>
      <c r="D88" s="159"/>
      <c r="E88" s="159"/>
      <c r="F88" s="159"/>
      <c r="G88" s="154"/>
    </row>
    <row r="89" spans="1:8" ht="12.75">
      <c r="A89" s="19" t="s">
        <v>95</v>
      </c>
      <c r="B89" s="64">
        <v>83</v>
      </c>
      <c r="C89" s="64">
        <v>41</v>
      </c>
      <c r="D89" s="51">
        <f>SUM(B89:C89)</f>
        <v>124</v>
      </c>
      <c r="E89" s="46">
        <f>Absentee!F89</f>
        <v>36</v>
      </c>
      <c r="F89" s="135"/>
      <c r="G89" s="123">
        <f>SUM(D89:F89)</f>
        <v>160</v>
      </c>
      <c r="H89" s="6">
        <f>SUM(G89-E89)</f>
        <v>124</v>
      </c>
    </row>
    <row r="90" spans="1:8" ht="12.75">
      <c r="A90" s="19" t="s">
        <v>48</v>
      </c>
      <c r="B90" s="19">
        <v>0</v>
      </c>
      <c r="C90" s="19">
        <v>0</v>
      </c>
      <c r="D90" s="41">
        <f>SUM(B90:C90)</f>
        <v>0</v>
      </c>
      <c r="E90" s="43">
        <f>Absentee!F90</f>
        <v>0</v>
      </c>
      <c r="F90" s="20"/>
      <c r="G90" s="13">
        <f>SUM(D90:F90)</f>
        <v>0</v>
      </c>
      <c r="H90" s="6">
        <f>SUM(G90-E90)</f>
        <v>0</v>
      </c>
    </row>
    <row r="91" spans="1:8" ht="12.75">
      <c r="A91" s="19" t="s">
        <v>45</v>
      </c>
      <c r="B91" s="19">
        <v>0</v>
      </c>
      <c r="C91" s="19">
        <v>0</v>
      </c>
      <c r="D91" s="41">
        <f>SUM(B91:C91)</f>
        <v>0</v>
      </c>
      <c r="E91" s="43">
        <f>Absentee!F91</f>
        <v>0</v>
      </c>
      <c r="F91" s="20"/>
      <c r="G91" s="13">
        <f>SUM(D91:F91)</f>
        <v>0</v>
      </c>
      <c r="H91" s="6">
        <f>SUM(G91-E91)</f>
        <v>0</v>
      </c>
    </row>
    <row r="92" spans="1:8" ht="12.75">
      <c r="A92" s="19" t="s">
        <v>46</v>
      </c>
      <c r="B92" s="63">
        <v>14</v>
      </c>
      <c r="C92" s="63">
        <v>11</v>
      </c>
      <c r="D92" s="50">
        <f>SUM(B92:C92)</f>
        <v>25</v>
      </c>
      <c r="E92" s="45">
        <f>Absentee!F92</f>
        <v>4</v>
      </c>
      <c r="F92" s="134"/>
      <c r="G92" s="18">
        <f>SUM(D92:F92)</f>
        <v>29</v>
      </c>
      <c r="H92" s="6">
        <f>SUM(G92-E92)</f>
        <v>25</v>
      </c>
    </row>
    <row r="93" spans="1:8" ht="12.75">
      <c r="A93" s="35"/>
      <c r="B93" s="151"/>
      <c r="C93" s="152"/>
      <c r="D93" s="152"/>
      <c r="E93" s="152"/>
      <c r="F93" s="152"/>
      <c r="G93" s="155"/>
      <c r="H93" s="29"/>
    </row>
    <row r="94" spans="1:7" ht="12.75">
      <c r="A94" s="55" t="s">
        <v>96</v>
      </c>
      <c r="B94" s="158"/>
      <c r="C94" s="159"/>
      <c r="D94" s="159"/>
      <c r="E94" s="159"/>
      <c r="F94" s="159"/>
      <c r="G94" s="154"/>
    </row>
    <row r="95" spans="1:8" ht="12.75">
      <c r="A95" s="19" t="s">
        <v>97</v>
      </c>
      <c r="B95" s="64">
        <v>79</v>
      </c>
      <c r="C95" s="64">
        <v>39</v>
      </c>
      <c r="D95" s="51">
        <f>SUM(B95:C95)</f>
        <v>118</v>
      </c>
      <c r="E95" s="46">
        <f>Absentee!F95</f>
        <v>33</v>
      </c>
      <c r="F95" s="135"/>
      <c r="G95" s="123">
        <f>SUM(D95:F95)</f>
        <v>151</v>
      </c>
      <c r="H95" s="6">
        <f>SUM(G95-E95)</f>
        <v>118</v>
      </c>
    </row>
    <row r="96" spans="1:8" ht="12.75">
      <c r="A96" s="19" t="s">
        <v>48</v>
      </c>
      <c r="B96" s="19">
        <v>0</v>
      </c>
      <c r="C96" s="19">
        <v>1</v>
      </c>
      <c r="D96" s="41">
        <f>SUM(B96:C96)</f>
        <v>1</v>
      </c>
      <c r="E96" s="43">
        <f>Absentee!F96</f>
        <v>3</v>
      </c>
      <c r="F96" s="20"/>
      <c r="G96" s="13">
        <f>SUM(D96:F96)</f>
        <v>4</v>
      </c>
      <c r="H96" s="6">
        <f>SUM(G96-E96)</f>
        <v>1</v>
      </c>
    </row>
    <row r="97" spans="1:8" ht="12.75">
      <c r="A97" s="19" t="s">
        <v>45</v>
      </c>
      <c r="B97" s="19">
        <v>0</v>
      </c>
      <c r="C97" s="19">
        <v>0</v>
      </c>
      <c r="D97" s="41">
        <f>SUM(B97:C97)</f>
        <v>0</v>
      </c>
      <c r="E97" s="43">
        <f>Absentee!F97</f>
        <v>0</v>
      </c>
      <c r="F97" s="20"/>
      <c r="G97" s="13">
        <f>SUM(D97:F97)</f>
        <v>0</v>
      </c>
      <c r="H97" s="6">
        <f>SUM(G97-E97)</f>
        <v>0</v>
      </c>
    </row>
    <row r="98" spans="1:8" ht="12.75">
      <c r="A98" s="19" t="s">
        <v>46</v>
      </c>
      <c r="B98" s="19">
        <v>18</v>
      </c>
      <c r="C98" s="19">
        <v>12</v>
      </c>
      <c r="D98" s="41">
        <f>SUM(B98:C98)</f>
        <v>30</v>
      </c>
      <c r="E98" s="43">
        <f>Absentee!F98</f>
        <v>4</v>
      </c>
      <c r="F98" s="20"/>
      <c r="G98" s="13">
        <f>SUM(D98:F98)</f>
        <v>34</v>
      </c>
      <c r="H98" s="6">
        <f>SUM(G98-E98)</f>
        <v>30</v>
      </c>
    </row>
    <row r="99" spans="1:8" ht="12.75">
      <c r="A99" s="33"/>
      <c r="B99" s="78"/>
      <c r="C99" s="79"/>
      <c r="D99" s="79"/>
      <c r="E99" s="79"/>
      <c r="F99" s="79"/>
      <c r="G99" s="102"/>
      <c r="H99" s="29"/>
    </row>
    <row r="100" spans="1:7" ht="12.75">
      <c r="A100" s="56" t="s">
        <v>100</v>
      </c>
      <c r="B100" s="82"/>
      <c r="C100" s="81"/>
      <c r="D100" s="81"/>
      <c r="E100" s="81"/>
      <c r="F100" s="81"/>
      <c r="G100" s="101"/>
    </row>
    <row r="101" spans="1:8" ht="12.75">
      <c r="A101" s="19" t="s">
        <v>48</v>
      </c>
      <c r="B101" s="19">
        <v>8</v>
      </c>
      <c r="C101" s="19"/>
      <c r="D101" s="41">
        <f>SUM(B101:C101)</f>
        <v>8</v>
      </c>
      <c r="E101" s="41">
        <f>Absentee!F111</f>
        <v>7</v>
      </c>
      <c r="F101" s="20"/>
      <c r="G101" s="13">
        <f>SUM(D101:F101)</f>
        <v>15</v>
      </c>
      <c r="H101" s="6">
        <f>SUM(G101-E101)</f>
        <v>8</v>
      </c>
    </row>
    <row r="102" spans="1:8" ht="12.75">
      <c r="A102" s="19" t="s">
        <v>45</v>
      </c>
      <c r="B102" s="19">
        <v>0</v>
      </c>
      <c r="C102" s="19"/>
      <c r="D102" s="41">
        <f>SUM(B102:C102)</f>
        <v>0</v>
      </c>
      <c r="E102" s="41">
        <f>Absentee!F112</f>
        <v>0</v>
      </c>
      <c r="F102" s="20"/>
      <c r="G102" s="13">
        <f>SUM(D102:F102)</f>
        <v>0</v>
      </c>
      <c r="H102" s="6">
        <f>SUM(G102-E102)</f>
        <v>0</v>
      </c>
    </row>
    <row r="103" spans="1:8" ht="12.75">
      <c r="A103" s="19" t="s">
        <v>46</v>
      </c>
      <c r="B103" s="63">
        <v>89</v>
      </c>
      <c r="C103" s="63"/>
      <c r="D103" s="50">
        <f>SUM(B103:C103)</f>
        <v>89</v>
      </c>
      <c r="E103" s="50">
        <f>Absentee!F113</f>
        <v>29</v>
      </c>
      <c r="F103" s="134"/>
      <c r="G103" s="18">
        <f>SUM(D103:F103)</f>
        <v>118</v>
      </c>
      <c r="H103" s="6">
        <f>SUM(G103-E103)</f>
        <v>89</v>
      </c>
    </row>
    <row r="104" spans="1:8" ht="12.75">
      <c r="A104" s="35"/>
      <c r="B104" s="151"/>
      <c r="C104" s="152"/>
      <c r="D104" s="152"/>
      <c r="E104" s="152"/>
      <c r="F104" s="152"/>
      <c r="G104" s="155"/>
      <c r="H104" s="29"/>
    </row>
    <row r="105" spans="1:7" ht="12.75">
      <c r="A105" s="70" t="s">
        <v>101</v>
      </c>
      <c r="B105" s="158"/>
      <c r="C105" s="159"/>
      <c r="D105" s="159"/>
      <c r="E105" s="159"/>
      <c r="F105" s="159"/>
      <c r="G105" s="154"/>
    </row>
    <row r="106" spans="1:8" ht="12.75">
      <c r="A106" s="19" t="s">
        <v>48</v>
      </c>
      <c r="B106" s="64">
        <v>4</v>
      </c>
      <c r="C106" s="64"/>
      <c r="D106" s="51">
        <f>SUM(B106:C106)</f>
        <v>4</v>
      </c>
      <c r="E106" s="51">
        <f>Absentee!F116</f>
        <v>5</v>
      </c>
      <c r="F106" s="135"/>
      <c r="G106" s="123">
        <f>SUM(D106:F106)</f>
        <v>9</v>
      </c>
      <c r="H106" s="6">
        <f>SUM(G106-E106)</f>
        <v>4</v>
      </c>
    </row>
    <row r="107" spans="1:8" ht="12.75">
      <c r="A107" s="19" t="s">
        <v>45</v>
      </c>
      <c r="B107" s="19">
        <v>0</v>
      </c>
      <c r="C107" s="19"/>
      <c r="D107" s="41">
        <f>SUM(B107:C107)</f>
        <v>0</v>
      </c>
      <c r="E107" s="41">
        <f>Absentee!F117</f>
        <v>0</v>
      </c>
      <c r="F107" s="20"/>
      <c r="G107" s="13">
        <f>SUM(D107:F107)</f>
        <v>0</v>
      </c>
      <c r="H107" s="6">
        <f>SUM(G107-E107)</f>
        <v>0</v>
      </c>
    </row>
    <row r="108" spans="1:8" ht="12.75">
      <c r="A108" s="19" t="s">
        <v>46</v>
      </c>
      <c r="B108" s="19">
        <v>93</v>
      </c>
      <c r="C108" s="19"/>
      <c r="D108" s="41">
        <f>SUM(B108:C108)</f>
        <v>93</v>
      </c>
      <c r="E108" s="41">
        <f>Absentee!F118</f>
        <v>31</v>
      </c>
      <c r="F108" s="20"/>
      <c r="G108" s="13">
        <f>SUM(D108:F108)</f>
        <v>124</v>
      </c>
      <c r="H108" s="6">
        <f>SUM(G108-E108)</f>
        <v>93</v>
      </c>
    </row>
    <row r="109" spans="1:8" ht="12.75">
      <c r="A109" s="33"/>
      <c r="B109" s="78"/>
      <c r="C109" s="79"/>
      <c r="D109" s="79"/>
      <c r="E109" s="79"/>
      <c r="F109" s="79"/>
      <c r="G109" s="102"/>
      <c r="H109" s="29"/>
    </row>
    <row r="110" spans="1:7" ht="12.75">
      <c r="A110" s="56" t="s">
        <v>143</v>
      </c>
      <c r="B110" s="82"/>
      <c r="C110" s="81"/>
      <c r="D110" s="81"/>
      <c r="E110" s="81"/>
      <c r="F110" s="81"/>
      <c r="G110" s="101"/>
    </row>
    <row r="111" spans="1:8" ht="12.75">
      <c r="A111" s="19" t="s">
        <v>144</v>
      </c>
      <c r="B111" s="64">
        <v>40</v>
      </c>
      <c r="C111" s="64">
        <v>21</v>
      </c>
      <c r="D111" s="41">
        <f>SUM(B111:C111)</f>
        <v>61</v>
      </c>
      <c r="E111" s="46">
        <f>Absentee!F284</f>
        <v>23</v>
      </c>
      <c r="F111" s="20"/>
      <c r="G111" s="13">
        <f>SUM(D111:F111)</f>
        <v>84</v>
      </c>
      <c r="H111" s="6">
        <f>SUM(G111-E111)</f>
        <v>61</v>
      </c>
    </row>
    <row r="112" spans="1:8" ht="12.75">
      <c r="A112" s="19" t="s">
        <v>111</v>
      </c>
      <c r="B112" s="64">
        <v>58</v>
      </c>
      <c r="C112" s="64">
        <v>28</v>
      </c>
      <c r="D112" s="41">
        <f>SUM(B112:C112)</f>
        <v>86</v>
      </c>
      <c r="E112" s="46">
        <f>Absentee!F285</f>
        <v>28</v>
      </c>
      <c r="F112" s="20"/>
      <c r="G112" s="13">
        <f>SUM(D112:F112)</f>
        <v>114</v>
      </c>
      <c r="H112" s="6">
        <f>SUM(G112-E112)</f>
        <v>86</v>
      </c>
    </row>
    <row r="113" spans="1:8" ht="12.75">
      <c r="A113" s="19" t="s">
        <v>48</v>
      </c>
      <c r="B113" s="19">
        <v>0</v>
      </c>
      <c r="C113" s="19">
        <v>0</v>
      </c>
      <c r="D113" s="41">
        <f>SUM(B113:C113)</f>
        <v>0</v>
      </c>
      <c r="E113" s="46">
        <f>Absentee!F286</f>
        <v>0</v>
      </c>
      <c r="F113" s="20"/>
      <c r="G113" s="13">
        <f>SUM(D113:F113)</f>
        <v>0</v>
      </c>
      <c r="H113" s="6">
        <f>SUM(G113-E113)</f>
        <v>0</v>
      </c>
    </row>
    <row r="114" spans="1:8" ht="12.75">
      <c r="A114" s="19" t="s">
        <v>45</v>
      </c>
      <c r="B114" s="19">
        <v>0</v>
      </c>
      <c r="C114" s="19">
        <v>0</v>
      </c>
      <c r="D114" s="41">
        <f>SUM(B114:C114)</f>
        <v>0</v>
      </c>
      <c r="E114" s="46">
        <f>Absentee!F287</f>
        <v>0</v>
      </c>
      <c r="F114" s="20"/>
      <c r="G114" s="13">
        <f>SUM(D114:F114)</f>
        <v>0</v>
      </c>
      <c r="H114" s="6">
        <f>SUM(G114-E114)</f>
        <v>0</v>
      </c>
    </row>
    <row r="115" spans="1:8" ht="12.75">
      <c r="A115" s="19" t="s">
        <v>46</v>
      </c>
      <c r="B115" s="63">
        <v>96</v>
      </c>
      <c r="C115" s="63">
        <v>55</v>
      </c>
      <c r="D115" s="50">
        <f>SUM(B115:C115)</f>
        <v>151</v>
      </c>
      <c r="E115" s="168">
        <f>Absentee!F288</f>
        <v>29</v>
      </c>
      <c r="F115" s="134"/>
      <c r="G115" s="18">
        <f>SUM(D115:F115)</f>
        <v>180</v>
      </c>
      <c r="H115" s="6">
        <f>SUM(G115-E115)</f>
        <v>151</v>
      </c>
    </row>
    <row r="116" spans="1:7" ht="12.75">
      <c r="A116" s="167"/>
      <c r="B116" s="106"/>
      <c r="C116" s="107"/>
      <c r="D116" s="107"/>
      <c r="E116" s="152"/>
      <c r="F116" s="107"/>
      <c r="G116" s="109"/>
    </row>
    <row r="117" spans="1:7" ht="12.75">
      <c r="A117" s="70" t="s">
        <v>152</v>
      </c>
      <c r="B117" s="110"/>
      <c r="C117" s="111"/>
      <c r="D117" s="111"/>
      <c r="E117" s="159"/>
      <c r="F117" s="111"/>
      <c r="G117" s="112"/>
    </row>
    <row r="118" spans="1:8" ht="12.75">
      <c r="A118" s="19" t="s">
        <v>153</v>
      </c>
      <c r="B118" s="64">
        <v>68</v>
      </c>
      <c r="C118" s="64">
        <v>39</v>
      </c>
      <c r="D118" s="51">
        <f>SUM(B118:C118)</f>
        <v>107</v>
      </c>
      <c r="E118" s="46">
        <f>Absentee!F291</f>
        <v>29</v>
      </c>
      <c r="F118" s="135"/>
      <c r="G118" s="123">
        <f>SUM(D118:F118)</f>
        <v>136</v>
      </c>
      <c r="H118" s="6">
        <f>SUM(G118-E118)</f>
        <v>107</v>
      </c>
    </row>
    <row r="119" spans="1:8" ht="12.75">
      <c r="A119" s="19" t="s">
        <v>48</v>
      </c>
      <c r="B119" s="64">
        <v>0</v>
      </c>
      <c r="C119" s="64">
        <v>0</v>
      </c>
      <c r="D119" s="41">
        <f>SUM(B119:C119)</f>
        <v>0</v>
      </c>
      <c r="E119" s="46">
        <f>Absentee!F292</f>
        <v>0</v>
      </c>
      <c r="F119" s="20"/>
      <c r="G119" s="13">
        <f>SUM(D119:F119)</f>
        <v>0</v>
      </c>
      <c r="H119" s="6">
        <f>SUM(G119-E119)</f>
        <v>0</v>
      </c>
    </row>
    <row r="120" spans="1:8" ht="12.75">
      <c r="A120" s="19" t="s">
        <v>45</v>
      </c>
      <c r="B120" s="19">
        <v>0</v>
      </c>
      <c r="C120" s="19">
        <v>0</v>
      </c>
      <c r="D120" s="41">
        <f>SUM(B120:C120)</f>
        <v>0</v>
      </c>
      <c r="E120" s="46">
        <f>Absentee!F293</f>
        <v>0</v>
      </c>
      <c r="F120" s="20"/>
      <c r="G120" s="13">
        <f>SUM(D120:F120)</f>
        <v>0</v>
      </c>
      <c r="H120" s="6">
        <f>SUM(G120-E120)</f>
        <v>0</v>
      </c>
    </row>
    <row r="121" spans="1:8" ht="12.75">
      <c r="A121" s="19" t="s">
        <v>46</v>
      </c>
      <c r="B121" s="63">
        <v>29</v>
      </c>
      <c r="C121" s="63">
        <v>13</v>
      </c>
      <c r="D121" s="50">
        <f>SUM(B121:C121)</f>
        <v>42</v>
      </c>
      <c r="E121" s="168">
        <f>Absentee!F294</f>
        <v>11</v>
      </c>
      <c r="F121" s="134"/>
      <c r="G121" s="18">
        <f>SUM(D121:F121)</f>
        <v>53</v>
      </c>
      <c r="H121" s="6">
        <f>SUM(G121-E121)</f>
        <v>42</v>
      </c>
    </row>
    <row r="122" spans="1:8" ht="12.75">
      <c r="A122" s="136"/>
      <c r="B122" s="151"/>
      <c r="C122" s="152"/>
      <c r="D122" s="152"/>
      <c r="E122" s="152"/>
      <c r="F122" s="152"/>
      <c r="G122" s="155"/>
      <c r="H122" s="29"/>
    </row>
    <row r="123" spans="1:7" ht="12.75">
      <c r="A123" s="70" t="s">
        <v>145</v>
      </c>
      <c r="B123" s="158"/>
      <c r="C123" s="159"/>
      <c r="D123" s="159"/>
      <c r="E123" s="159"/>
      <c r="F123" s="159"/>
      <c r="G123" s="154"/>
    </row>
    <row r="124" spans="1:8" ht="12.75">
      <c r="A124" s="19" t="s">
        <v>146</v>
      </c>
      <c r="B124" s="64">
        <v>53</v>
      </c>
      <c r="C124" s="64">
        <v>23</v>
      </c>
      <c r="D124" s="51">
        <f>SUM(B124:C124)</f>
        <v>76</v>
      </c>
      <c r="E124" s="46">
        <f>Absentee!F297</f>
        <v>24</v>
      </c>
      <c r="F124" s="135"/>
      <c r="G124" s="123">
        <f aca="true" t="shared" si="21" ref="G124:G133">SUM(D124:F124)</f>
        <v>100</v>
      </c>
      <c r="H124" s="6">
        <f aca="true" t="shared" si="22" ref="H124:H133">SUM(G124-E124)</f>
        <v>76</v>
      </c>
    </row>
    <row r="125" spans="1:8" ht="12.75">
      <c r="A125" s="19" t="s">
        <v>147</v>
      </c>
      <c r="B125" s="64">
        <v>41</v>
      </c>
      <c r="C125" s="64">
        <v>25</v>
      </c>
      <c r="D125" s="41">
        <f aca="true" t="shared" si="23" ref="D125:D133">SUM(B125:C125)</f>
        <v>66</v>
      </c>
      <c r="E125" s="46">
        <f>Absentee!F298</f>
        <v>21</v>
      </c>
      <c r="F125" s="20"/>
      <c r="G125" s="13">
        <f t="shared" si="21"/>
        <v>87</v>
      </c>
      <c r="H125" s="6">
        <f>SUM(G125-E125)</f>
        <v>66</v>
      </c>
    </row>
    <row r="126" spans="1:8" ht="12.75">
      <c r="A126" s="19" t="s">
        <v>148</v>
      </c>
      <c r="B126" s="64">
        <v>37</v>
      </c>
      <c r="C126" s="64">
        <v>18</v>
      </c>
      <c r="D126" s="41">
        <f t="shared" si="23"/>
        <v>55</v>
      </c>
      <c r="E126" s="46">
        <f>Absentee!F299</f>
        <v>15</v>
      </c>
      <c r="F126" s="20"/>
      <c r="G126" s="13">
        <f t="shared" si="21"/>
        <v>70</v>
      </c>
      <c r="H126" s="6">
        <f>SUM(G126-E126)</f>
        <v>55</v>
      </c>
    </row>
    <row r="127" spans="1:8" ht="12.75">
      <c r="A127" s="19" t="s">
        <v>149</v>
      </c>
      <c r="B127" s="64">
        <v>48</v>
      </c>
      <c r="C127" s="64">
        <v>25</v>
      </c>
      <c r="D127" s="41">
        <f t="shared" si="23"/>
        <v>73</v>
      </c>
      <c r="E127" s="46">
        <f>Absentee!F300</f>
        <v>28</v>
      </c>
      <c r="F127" s="20"/>
      <c r="G127" s="13">
        <f t="shared" si="21"/>
        <v>101</v>
      </c>
      <c r="H127" s="6">
        <f t="shared" si="22"/>
        <v>73</v>
      </c>
    </row>
    <row r="128" spans="1:8" ht="12.75">
      <c r="A128" s="19" t="s">
        <v>54</v>
      </c>
      <c r="B128" s="64">
        <v>19</v>
      </c>
      <c r="C128" s="64">
        <v>10</v>
      </c>
      <c r="D128" s="41">
        <f t="shared" si="23"/>
        <v>29</v>
      </c>
      <c r="E128" s="46">
        <f>Absentee!F301</f>
        <v>6</v>
      </c>
      <c r="F128" s="20"/>
      <c r="G128" s="13">
        <f t="shared" si="21"/>
        <v>35</v>
      </c>
      <c r="H128" s="6">
        <f t="shared" si="22"/>
        <v>29</v>
      </c>
    </row>
    <row r="129" spans="1:8" ht="12.75">
      <c r="A129" s="19" t="s">
        <v>150</v>
      </c>
      <c r="B129" s="64">
        <v>40</v>
      </c>
      <c r="C129" s="64">
        <v>23</v>
      </c>
      <c r="D129" s="41">
        <f t="shared" si="23"/>
        <v>63</v>
      </c>
      <c r="E129" s="46">
        <f>Absentee!F302</f>
        <v>22</v>
      </c>
      <c r="F129" s="20"/>
      <c r="G129" s="13">
        <f t="shared" si="21"/>
        <v>85</v>
      </c>
      <c r="H129" s="6">
        <f t="shared" si="22"/>
        <v>63</v>
      </c>
    </row>
    <row r="130" spans="1:8" ht="12.75">
      <c r="A130" s="19" t="s">
        <v>151</v>
      </c>
      <c r="B130" s="64">
        <v>56</v>
      </c>
      <c r="C130" s="64">
        <v>33</v>
      </c>
      <c r="D130" s="41">
        <f t="shared" si="23"/>
        <v>89</v>
      </c>
      <c r="E130" s="46">
        <f>Absentee!F303</f>
        <v>26</v>
      </c>
      <c r="F130" s="20"/>
      <c r="G130" s="13">
        <f t="shared" si="21"/>
        <v>115</v>
      </c>
      <c r="H130" s="6">
        <f t="shared" si="22"/>
        <v>89</v>
      </c>
    </row>
    <row r="131" spans="1:8" ht="12.75">
      <c r="A131" s="19" t="s">
        <v>48</v>
      </c>
      <c r="B131" s="19">
        <v>1</v>
      </c>
      <c r="C131" s="19">
        <v>0</v>
      </c>
      <c r="D131" s="41">
        <f t="shared" si="23"/>
        <v>1</v>
      </c>
      <c r="E131" s="46">
        <f>Absentee!F304</f>
        <v>1</v>
      </c>
      <c r="F131" s="20"/>
      <c r="G131" s="13">
        <f t="shared" si="21"/>
        <v>2</v>
      </c>
      <c r="H131" s="6">
        <f t="shared" si="22"/>
        <v>1</v>
      </c>
    </row>
    <row r="132" spans="1:8" ht="12.75">
      <c r="A132" s="19" t="s">
        <v>45</v>
      </c>
      <c r="B132" s="19">
        <v>0</v>
      </c>
      <c r="C132" s="19">
        <v>0</v>
      </c>
      <c r="D132" s="41">
        <f t="shared" si="23"/>
        <v>0</v>
      </c>
      <c r="E132" s="46">
        <f>Absentee!F305</f>
        <v>0</v>
      </c>
      <c r="F132" s="20"/>
      <c r="G132" s="13">
        <f t="shared" si="21"/>
        <v>0</v>
      </c>
      <c r="H132" s="6">
        <f t="shared" si="22"/>
        <v>0</v>
      </c>
    </row>
    <row r="133" spans="1:8" ht="12.75">
      <c r="A133" s="19" t="s">
        <v>46</v>
      </c>
      <c r="B133" s="63">
        <v>190</v>
      </c>
      <c r="C133" s="63">
        <v>103</v>
      </c>
      <c r="D133" s="50">
        <f t="shared" si="23"/>
        <v>293</v>
      </c>
      <c r="E133" s="168">
        <f>Absentee!F306</f>
        <v>57</v>
      </c>
      <c r="F133" s="134"/>
      <c r="G133" s="18">
        <f t="shared" si="21"/>
        <v>350</v>
      </c>
      <c r="H133" s="6">
        <f t="shared" si="22"/>
        <v>293</v>
      </c>
    </row>
    <row r="134" spans="1:8" ht="12.75">
      <c r="A134" s="35"/>
      <c r="B134" s="151"/>
      <c r="C134" s="152"/>
      <c r="D134" s="152"/>
      <c r="E134" s="152"/>
      <c r="F134" s="152"/>
      <c r="G134" s="155"/>
      <c r="H134" s="29"/>
    </row>
    <row r="135" spans="1:7" ht="12.75">
      <c r="A135" s="127" t="s">
        <v>56</v>
      </c>
      <c r="B135" s="158"/>
      <c r="C135" s="159"/>
      <c r="D135" s="159"/>
      <c r="E135" s="159"/>
      <c r="F135" s="159"/>
      <c r="G135" s="154"/>
    </row>
    <row r="136" spans="1:8" ht="12.75">
      <c r="A136" s="19" t="s">
        <v>154</v>
      </c>
      <c r="B136" s="64">
        <v>46</v>
      </c>
      <c r="C136" s="64">
        <v>26</v>
      </c>
      <c r="D136" s="51">
        <f>SUM(B136:C136)</f>
        <v>72</v>
      </c>
      <c r="E136" s="46">
        <f>Absentee!F309</f>
        <v>17</v>
      </c>
      <c r="F136" s="135"/>
      <c r="G136" s="123">
        <f>SUM(D136:F136)</f>
        <v>89</v>
      </c>
      <c r="H136" s="6">
        <f aca="true" t="shared" si="24" ref="H136:H149">SUM(G136-E136)</f>
        <v>72</v>
      </c>
    </row>
    <row r="137" spans="1:8" ht="12.75">
      <c r="A137" s="21" t="s">
        <v>55</v>
      </c>
      <c r="B137" s="65">
        <v>21</v>
      </c>
      <c r="C137" s="65">
        <v>16</v>
      </c>
      <c r="D137" s="41">
        <f>SUM(B137:C137)</f>
        <v>37</v>
      </c>
      <c r="E137" s="46">
        <f>Absentee!F310</f>
        <v>11</v>
      </c>
      <c r="F137" s="20"/>
      <c r="G137" s="13">
        <f>SUM(D137:F137)</f>
        <v>48</v>
      </c>
      <c r="H137" s="6">
        <f t="shared" si="24"/>
        <v>37</v>
      </c>
    </row>
    <row r="138" spans="1:8" ht="12.75">
      <c r="A138" s="21" t="s">
        <v>45</v>
      </c>
      <c r="B138" s="19">
        <v>0</v>
      </c>
      <c r="C138" s="19">
        <v>0</v>
      </c>
      <c r="D138" s="41">
        <f>SUM(B138:C138)</f>
        <v>0</v>
      </c>
      <c r="E138" s="46">
        <f>Absentee!F311</f>
        <v>0</v>
      </c>
      <c r="F138" s="20"/>
      <c r="G138" s="13">
        <f>SUM(D138:F138)</f>
        <v>0</v>
      </c>
      <c r="H138" s="6">
        <f t="shared" si="24"/>
        <v>0</v>
      </c>
    </row>
    <row r="139" spans="1:8" ht="12.75">
      <c r="A139" s="21" t="s">
        <v>46</v>
      </c>
      <c r="B139" s="63">
        <v>30</v>
      </c>
      <c r="C139" s="63">
        <v>10</v>
      </c>
      <c r="D139" s="50">
        <f>SUM(B139:C139)</f>
        <v>40</v>
      </c>
      <c r="E139" s="168">
        <f>Absentee!F312</f>
        <v>12</v>
      </c>
      <c r="F139" s="134"/>
      <c r="G139" s="18">
        <f>SUM(D139:F139)</f>
        <v>52</v>
      </c>
      <c r="H139" s="6">
        <f t="shared" si="24"/>
        <v>40</v>
      </c>
    </row>
    <row r="140" spans="1:7" ht="12.75">
      <c r="A140" s="74"/>
      <c r="B140" s="137"/>
      <c r="C140" s="138"/>
      <c r="D140" s="138"/>
      <c r="E140" s="160"/>
      <c r="F140" s="138"/>
      <c r="G140" s="139"/>
    </row>
    <row r="141" spans="1:8" ht="12.75">
      <c r="A141" s="19" t="s">
        <v>155</v>
      </c>
      <c r="B141" s="64">
        <v>45</v>
      </c>
      <c r="C141" s="64">
        <v>23</v>
      </c>
      <c r="D141" s="51">
        <f>SUM(B141:C141)</f>
        <v>68</v>
      </c>
      <c r="E141" s="46">
        <f>Absentee!F314</f>
        <v>17</v>
      </c>
      <c r="F141" s="135"/>
      <c r="G141" s="123">
        <f>SUM(D141:F141)</f>
        <v>85</v>
      </c>
      <c r="H141" s="6">
        <f t="shared" si="24"/>
        <v>68</v>
      </c>
    </row>
    <row r="142" spans="1:8" ht="12.75">
      <c r="A142" s="21" t="s">
        <v>55</v>
      </c>
      <c r="B142" s="21">
        <v>22</v>
      </c>
      <c r="C142" s="21">
        <v>18</v>
      </c>
      <c r="D142" s="41">
        <f>SUM(B142:C142)</f>
        <v>40</v>
      </c>
      <c r="E142" s="46">
        <f>Absentee!F315</f>
        <v>11</v>
      </c>
      <c r="F142" s="20"/>
      <c r="G142" s="13">
        <f>SUM(D142:F142)</f>
        <v>51</v>
      </c>
      <c r="H142" s="6">
        <f t="shared" si="24"/>
        <v>40</v>
      </c>
    </row>
    <row r="143" spans="1:8" ht="12.75">
      <c r="A143" s="21" t="s">
        <v>45</v>
      </c>
      <c r="B143" s="19">
        <v>0</v>
      </c>
      <c r="C143" s="19">
        <v>0</v>
      </c>
      <c r="D143" s="41">
        <f>SUM(B143:C143)</f>
        <v>0</v>
      </c>
      <c r="E143" s="46">
        <f>Absentee!F316</f>
        <v>0</v>
      </c>
      <c r="F143" s="20"/>
      <c r="G143" s="13">
        <f>SUM(D143:F143)</f>
        <v>0</v>
      </c>
      <c r="H143" s="6">
        <f t="shared" si="24"/>
        <v>0</v>
      </c>
    </row>
    <row r="144" spans="1:8" ht="12.75">
      <c r="A144" s="21" t="s">
        <v>46</v>
      </c>
      <c r="B144" s="63">
        <v>30</v>
      </c>
      <c r="C144" s="63">
        <v>11</v>
      </c>
      <c r="D144" s="50">
        <f>SUM(B144:C144)</f>
        <v>41</v>
      </c>
      <c r="E144" s="168">
        <f>Absentee!F317</f>
        <v>12</v>
      </c>
      <c r="F144" s="134"/>
      <c r="G144" s="18">
        <f>SUM(D144:F144)</f>
        <v>53</v>
      </c>
      <c r="H144" s="6">
        <f t="shared" si="24"/>
        <v>41</v>
      </c>
    </row>
    <row r="145" spans="1:7" ht="12.75">
      <c r="A145" s="74"/>
      <c r="B145" s="137"/>
      <c r="C145" s="138"/>
      <c r="D145" s="138"/>
      <c r="E145" s="160"/>
      <c r="F145" s="138"/>
      <c r="G145" s="139"/>
    </row>
    <row r="146" spans="1:8" ht="12.75">
      <c r="A146" s="19" t="s">
        <v>156</v>
      </c>
      <c r="B146" s="64">
        <v>43</v>
      </c>
      <c r="C146" s="64">
        <v>20</v>
      </c>
      <c r="D146" s="51">
        <f>SUM(B146:C146)</f>
        <v>63</v>
      </c>
      <c r="E146" s="46">
        <f>Absentee!F319</f>
        <v>14</v>
      </c>
      <c r="F146" s="135"/>
      <c r="G146" s="123">
        <f>SUM(D146:F146)</f>
        <v>77</v>
      </c>
      <c r="H146" s="6">
        <f t="shared" si="24"/>
        <v>63</v>
      </c>
    </row>
    <row r="147" spans="1:8" ht="12.75">
      <c r="A147" s="21" t="s">
        <v>55</v>
      </c>
      <c r="B147" s="21">
        <v>22</v>
      </c>
      <c r="C147" s="21">
        <v>20</v>
      </c>
      <c r="D147" s="41">
        <f>SUM(B147:C147)</f>
        <v>42</v>
      </c>
      <c r="E147" s="46">
        <f>Absentee!F320</f>
        <v>14</v>
      </c>
      <c r="F147" s="20"/>
      <c r="G147" s="13">
        <f>SUM(D147:F147)</f>
        <v>56</v>
      </c>
      <c r="H147" s="6">
        <f t="shared" si="24"/>
        <v>42</v>
      </c>
    </row>
    <row r="148" spans="1:8" ht="12.75">
      <c r="A148" s="21" t="s">
        <v>45</v>
      </c>
      <c r="B148" s="19">
        <v>0</v>
      </c>
      <c r="C148" s="19">
        <v>1</v>
      </c>
      <c r="D148" s="41">
        <f>SUM(B148:C148)</f>
        <v>1</v>
      </c>
      <c r="E148" s="46">
        <f>Absentee!F321</f>
        <v>0</v>
      </c>
      <c r="F148" s="20"/>
      <c r="G148" s="13">
        <f>SUM(D148:F148)</f>
        <v>1</v>
      </c>
      <c r="H148" s="6">
        <f t="shared" si="24"/>
        <v>1</v>
      </c>
    </row>
    <row r="149" spans="1:8" ht="12.75">
      <c r="A149" s="21" t="s">
        <v>46</v>
      </c>
      <c r="B149" s="63">
        <v>32</v>
      </c>
      <c r="C149" s="63">
        <v>11</v>
      </c>
      <c r="D149" s="50">
        <f>SUM(B149:C149)</f>
        <v>43</v>
      </c>
      <c r="E149" s="168">
        <f>Absentee!F322</f>
        <v>12</v>
      </c>
      <c r="F149" s="134"/>
      <c r="G149" s="18">
        <f>SUM(D149:F149)</f>
        <v>55</v>
      </c>
      <c r="H149" s="6">
        <f t="shared" si="24"/>
        <v>43</v>
      </c>
    </row>
    <row r="150" spans="1:8" ht="12.75">
      <c r="A150" s="35"/>
      <c r="B150" s="151"/>
      <c r="C150" s="152"/>
      <c r="D150" s="152"/>
      <c r="E150" s="152"/>
      <c r="F150" s="152"/>
      <c r="G150" s="155"/>
      <c r="H150" s="29"/>
    </row>
    <row r="151" spans="1:7" ht="12.75">
      <c r="A151" s="127" t="s">
        <v>57</v>
      </c>
      <c r="B151" s="158"/>
      <c r="C151" s="159"/>
      <c r="D151" s="159"/>
      <c r="E151" s="159"/>
      <c r="F151" s="159"/>
      <c r="G151" s="154"/>
    </row>
    <row r="152" spans="1:8" ht="12.75">
      <c r="A152" s="19" t="s">
        <v>157</v>
      </c>
      <c r="B152" s="64">
        <v>43</v>
      </c>
      <c r="C152" s="64">
        <v>24</v>
      </c>
      <c r="D152" s="51">
        <f>SUM(B152:C152)</f>
        <v>67</v>
      </c>
      <c r="E152" s="46">
        <f>Absentee!F325</f>
        <v>17</v>
      </c>
      <c r="F152" s="135"/>
      <c r="G152" s="123">
        <f>SUM(D152:F152)</f>
        <v>84</v>
      </c>
      <c r="H152" s="6">
        <f>SUM(G152-E152)</f>
        <v>67</v>
      </c>
    </row>
    <row r="153" spans="1:8" ht="12.75">
      <c r="A153" s="21" t="s">
        <v>55</v>
      </c>
      <c r="B153" s="65">
        <v>22</v>
      </c>
      <c r="C153" s="65">
        <v>19</v>
      </c>
      <c r="D153" s="41">
        <f>SUM(B153:C153)</f>
        <v>41</v>
      </c>
      <c r="E153" s="46">
        <f>Absentee!F326</f>
        <v>10</v>
      </c>
      <c r="F153" s="20"/>
      <c r="G153" s="13">
        <f>SUM(D153:F153)</f>
        <v>51</v>
      </c>
      <c r="H153" s="6">
        <f>SUM(G153-E153)</f>
        <v>41</v>
      </c>
    </row>
    <row r="154" spans="1:8" ht="12.75">
      <c r="A154" s="21" t="s">
        <v>45</v>
      </c>
      <c r="B154" s="19">
        <v>0</v>
      </c>
      <c r="C154" s="19">
        <v>0</v>
      </c>
      <c r="D154" s="41">
        <f>SUM(B154:C154)</f>
        <v>0</v>
      </c>
      <c r="E154" s="46">
        <f>Absentee!F327</f>
        <v>0</v>
      </c>
      <c r="F154" s="20"/>
      <c r="G154" s="13">
        <f>SUM(D154:F154)</f>
        <v>0</v>
      </c>
      <c r="H154" s="6">
        <f>SUM(G154-E154)</f>
        <v>0</v>
      </c>
    </row>
    <row r="155" spans="1:8" ht="12.75">
      <c r="A155" s="21" t="s">
        <v>46</v>
      </c>
      <c r="B155" s="63">
        <v>32</v>
      </c>
      <c r="C155" s="63">
        <v>9</v>
      </c>
      <c r="D155" s="50">
        <f>SUM(B155:C155)</f>
        <v>41</v>
      </c>
      <c r="E155" s="168">
        <f>Absentee!F328</f>
        <v>13</v>
      </c>
      <c r="F155" s="134"/>
      <c r="G155" s="18">
        <f>SUM(D155:F155)</f>
        <v>54</v>
      </c>
      <c r="H155" s="6">
        <f>SUM(G155-E155)</f>
        <v>41</v>
      </c>
    </row>
    <row r="156" spans="1:7" ht="12.75">
      <c r="A156" s="74"/>
      <c r="B156" s="137"/>
      <c r="C156" s="138"/>
      <c r="D156" s="138"/>
      <c r="E156" s="160"/>
      <c r="F156" s="138"/>
      <c r="G156" s="139"/>
    </row>
    <row r="157" spans="1:8" ht="12.75">
      <c r="A157" s="19" t="s">
        <v>158</v>
      </c>
      <c r="B157" s="64">
        <v>45</v>
      </c>
      <c r="C157" s="64">
        <v>27</v>
      </c>
      <c r="D157" s="51">
        <f>SUM(B157:C157)</f>
        <v>72</v>
      </c>
      <c r="E157" s="46">
        <f>Absentee!F330</f>
        <v>20</v>
      </c>
      <c r="F157" s="135"/>
      <c r="G157" s="123">
        <f>SUM(D157:F157)</f>
        <v>92</v>
      </c>
      <c r="H157" s="6">
        <f>SUM(G157-E157)</f>
        <v>72</v>
      </c>
    </row>
    <row r="158" spans="1:8" ht="12.75">
      <c r="A158" s="21" t="s">
        <v>55</v>
      </c>
      <c r="B158" s="21">
        <v>20</v>
      </c>
      <c r="C158" s="21">
        <v>17</v>
      </c>
      <c r="D158" s="41">
        <f>SUM(B158:C158)</f>
        <v>37</v>
      </c>
      <c r="E158" s="46">
        <f>Absentee!F331</f>
        <v>9</v>
      </c>
      <c r="F158" s="20"/>
      <c r="G158" s="13">
        <f>SUM(D158:F158)</f>
        <v>46</v>
      </c>
      <c r="H158" s="6">
        <f>SUM(G158-E158)</f>
        <v>37</v>
      </c>
    </row>
    <row r="159" spans="1:8" ht="12.75">
      <c r="A159" s="21" t="s">
        <v>45</v>
      </c>
      <c r="B159" s="19">
        <v>0</v>
      </c>
      <c r="C159" s="19">
        <v>0</v>
      </c>
      <c r="D159" s="41">
        <f>SUM(B159:C159)</f>
        <v>0</v>
      </c>
      <c r="E159" s="46">
        <f>Absentee!F332</f>
        <v>0</v>
      </c>
      <c r="F159" s="20"/>
      <c r="G159" s="13">
        <f>SUM(D159:F159)</f>
        <v>0</v>
      </c>
      <c r="H159" s="6">
        <f>SUM(G159-E159)</f>
        <v>0</v>
      </c>
    </row>
    <row r="160" spans="1:8" ht="12.75">
      <c r="A160" s="21" t="s">
        <v>46</v>
      </c>
      <c r="B160" s="63">
        <v>32</v>
      </c>
      <c r="C160" s="63">
        <v>8</v>
      </c>
      <c r="D160" s="50">
        <f>SUM(B160:C160)</f>
        <v>40</v>
      </c>
      <c r="E160" s="168">
        <f>Absentee!F333</f>
        <v>11</v>
      </c>
      <c r="F160" s="134"/>
      <c r="G160" s="18">
        <f>SUM(D160:F160)</f>
        <v>51</v>
      </c>
      <c r="H160" s="6">
        <f>SUM(G160-E160)</f>
        <v>40</v>
      </c>
    </row>
    <row r="161" spans="1:7" ht="12.75">
      <c r="A161" s="74"/>
      <c r="B161" s="137"/>
      <c r="C161" s="138"/>
      <c r="D161" s="138"/>
      <c r="E161" s="160"/>
      <c r="F161" s="138"/>
      <c r="G161" s="139"/>
    </row>
    <row r="162" spans="1:8" ht="12.75">
      <c r="A162" s="19" t="s">
        <v>159</v>
      </c>
      <c r="B162" s="64">
        <v>44</v>
      </c>
      <c r="C162" s="64">
        <v>21</v>
      </c>
      <c r="D162" s="51">
        <f>SUM(B162:C162)</f>
        <v>65</v>
      </c>
      <c r="E162" s="46">
        <f>Absentee!F335</f>
        <v>18</v>
      </c>
      <c r="F162" s="135"/>
      <c r="G162" s="123">
        <f>SUM(D162:F162)</f>
        <v>83</v>
      </c>
      <c r="H162" s="6">
        <f>SUM(G162-E162)</f>
        <v>65</v>
      </c>
    </row>
    <row r="163" spans="1:8" ht="12.75">
      <c r="A163" s="21" t="s">
        <v>55</v>
      </c>
      <c r="B163" s="21">
        <v>20</v>
      </c>
      <c r="C163" s="21">
        <v>21</v>
      </c>
      <c r="D163" s="41">
        <f>SUM(B163:C163)</f>
        <v>41</v>
      </c>
      <c r="E163" s="46">
        <f>Absentee!F336</f>
        <v>11</v>
      </c>
      <c r="F163" s="20"/>
      <c r="G163" s="13">
        <f>SUM(D163:F163)</f>
        <v>52</v>
      </c>
      <c r="H163" s="6">
        <f>SUM(G163-E163)</f>
        <v>41</v>
      </c>
    </row>
    <row r="164" spans="1:8" ht="12.75">
      <c r="A164" s="21" t="s">
        <v>45</v>
      </c>
      <c r="B164" s="19">
        <v>0</v>
      </c>
      <c r="C164" s="19">
        <v>0</v>
      </c>
      <c r="D164" s="41">
        <f>SUM(B164:C164)</f>
        <v>0</v>
      </c>
      <c r="E164" s="46">
        <f>Absentee!F337</f>
        <v>0</v>
      </c>
      <c r="F164" s="20"/>
      <c r="G164" s="13">
        <f>SUM(D164:F164)</f>
        <v>0</v>
      </c>
      <c r="H164" s="6">
        <f>SUM(G164-E164)</f>
        <v>0</v>
      </c>
    </row>
    <row r="165" spans="1:8" ht="12.75">
      <c r="A165" s="21" t="s">
        <v>46</v>
      </c>
      <c r="B165" s="63">
        <v>33</v>
      </c>
      <c r="C165" s="63">
        <v>10</v>
      </c>
      <c r="D165" s="50">
        <f>SUM(B165:C165)</f>
        <v>43</v>
      </c>
      <c r="E165" s="168">
        <f>Absentee!F338</f>
        <v>11</v>
      </c>
      <c r="F165" s="134"/>
      <c r="G165" s="18">
        <f>SUM(D165:F165)</f>
        <v>54</v>
      </c>
      <c r="H165" s="6">
        <f>SUM(G165-E165)</f>
        <v>43</v>
      </c>
    </row>
    <row r="166" spans="1:7" ht="12.75">
      <c r="A166" s="74"/>
      <c r="B166" s="137"/>
      <c r="C166" s="138"/>
      <c r="D166" s="138"/>
      <c r="E166" s="160"/>
      <c r="F166" s="138"/>
      <c r="G166" s="139"/>
    </row>
    <row r="167" spans="1:8" ht="12.75">
      <c r="A167" s="19" t="s">
        <v>160</v>
      </c>
      <c r="B167" s="64">
        <v>43</v>
      </c>
      <c r="C167" s="64">
        <v>24</v>
      </c>
      <c r="D167" s="51">
        <f>SUM(B167:C167)</f>
        <v>67</v>
      </c>
      <c r="E167" s="46">
        <f>Absentee!F340</f>
        <v>21</v>
      </c>
      <c r="F167" s="135"/>
      <c r="G167" s="123">
        <f>SUM(D167:F167)</f>
        <v>88</v>
      </c>
      <c r="H167" s="6">
        <f>SUM(G167-E167)</f>
        <v>67</v>
      </c>
    </row>
    <row r="168" spans="1:8" ht="12.75">
      <c r="A168" s="21" t="s">
        <v>55</v>
      </c>
      <c r="B168" s="21">
        <v>21</v>
      </c>
      <c r="C168" s="21">
        <v>19</v>
      </c>
      <c r="D168" s="41">
        <f>SUM(B168:C168)</f>
        <v>40</v>
      </c>
      <c r="E168" s="46">
        <f>Absentee!F341</f>
        <v>8</v>
      </c>
      <c r="F168" s="20"/>
      <c r="G168" s="13">
        <f>SUM(D168:F168)</f>
        <v>48</v>
      </c>
      <c r="H168" s="6">
        <f>SUM(G168-E168)</f>
        <v>40</v>
      </c>
    </row>
    <row r="169" spans="1:8" ht="12.75">
      <c r="A169" s="21" t="s">
        <v>45</v>
      </c>
      <c r="B169" s="19">
        <v>0</v>
      </c>
      <c r="C169" s="19">
        <v>0</v>
      </c>
      <c r="D169" s="41">
        <f>SUM(B169:C169)</f>
        <v>0</v>
      </c>
      <c r="E169" s="46">
        <f>Absentee!F342</f>
        <v>0</v>
      </c>
      <c r="F169" s="20"/>
      <c r="G169" s="13">
        <f>SUM(D169:F169)</f>
        <v>0</v>
      </c>
      <c r="H169" s="6">
        <f>SUM(G169-E169)</f>
        <v>0</v>
      </c>
    </row>
    <row r="170" spans="1:8" ht="12.75">
      <c r="A170" s="21" t="s">
        <v>46</v>
      </c>
      <c r="B170" s="63">
        <v>33</v>
      </c>
      <c r="C170" s="63">
        <v>9</v>
      </c>
      <c r="D170" s="50">
        <f>SUM(B170:C170)</f>
        <v>42</v>
      </c>
      <c r="E170" s="168">
        <f>Absentee!F343</f>
        <v>11</v>
      </c>
      <c r="F170" s="134"/>
      <c r="G170" s="18">
        <f>SUM(D170:F170)</f>
        <v>53</v>
      </c>
      <c r="H170" s="6">
        <f>SUM(G170-E170)</f>
        <v>42</v>
      </c>
    </row>
    <row r="171" spans="1:8" ht="12.75">
      <c r="A171" s="35"/>
      <c r="B171" s="151"/>
      <c r="C171" s="152"/>
      <c r="D171" s="152"/>
      <c r="E171" s="152"/>
      <c r="F171" s="152"/>
      <c r="G171" s="155"/>
      <c r="H171" s="29"/>
    </row>
    <row r="172" spans="1:7" ht="12.75">
      <c r="A172" s="127" t="s">
        <v>58</v>
      </c>
      <c r="B172" s="158"/>
      <c r="C172" s="159"/>
      <c r="D172" s="159"/>
      <c r="E172" s="159"/>
      <c r="F172" s="159"/>
      <c r="G172" s="154"/>
    </row>
    <row r="173" spans="1:8" ht="12.75">
      <c r="A173" s="19" t="s">
        <v>161</v>
      </c>
      <c r="B173" s="64">
        <v>44</v>
      </c>
      <c r="C173" s="64">
        <v>25</v>
      </c>
      <c r="D173" s="51">
        <f>SUM(B173:C173)</f>
        <v>69</v>
      </c>
      <c r="E173" s="46">
        <f>Absentee!F346</f>
        <v>20</v>
      </c>
      <c r="F173" s="135"/>
      <c r="G173" s="123">
        <f>SUM(D173:F173)</f>
        <v>89</v>
      </c>
      <c r="H173" s="6">
        <f>SUM(G173-E173)</f>
        <v>69</v>
      </c>
    </row>
    <row r="174" spans="1:8" ht="12.75">
      <c r="A174" s="21" t="s">
        <v>55</v>
      </c>
      <c r="B174" s="65">
        <v>21</v>
      </c>
      <c r="C174" s="65">
        <v>18</v>
      </c>
      <c r="D174" s="41">
        <f>SUM(B174:C174)</f>
        <v>39</v>
      </c>
      <c r="E174" s="46">
        <f>Absentee!F347</f>
        <v>9</v>
      </c>
      <c r="F174" s="20"/>
      <c r="G174" s="13">
        <f>SUM(D174:F174)</f>
        <v>48</v>
      </c>
      <c r="H174" s="6">
        <f>SUM(G174-E174)</f>
        <v>39</v>
      </c>
    </row>
    <row r="175" spans="1:8" ht="12.75">
      <c r="A175" s="21" t="s">
        <v>45</v>
      </c>
      <c r="B175" s="19">
        <v>0</v>
      </c>
      <c r="C175" s="19">
        <v>0</v>
      </c>
      <c r="D175" s="41">
        <f>SUM(B175:C175)</f>
        <v>0</v>
      </c>
      <c r="E175" s="46">
        <f>Absentee!F348</f>
        <v>0</v>
      </c>
      <c r="F175" s="20"/>
      <c r="G175" s="13">
        <f>SUM(D175:F175)</f>
        <v>0</v>
      </c>
      <c r="H175" s="6">
        <f>SUM(G175-E175)</f>
        <v>0</v>
      </c>
    </row>
    <row r="176" spans="1:8" ht="12.75">
      <c r="A176" s="21" t="s">
        <v>46</v>
      </c>
      <c r="B176" s="19">
        <v>32</v>
      </c>
      <c r="C176" s="19">
        <v>9</v>
      </c>
      <c r="D176" s="41">
        <f>SUM(B176:C176)</f>
        <v>41</v>
      </c>
      <c r="E176" s="46">
        <f>Absentee!F349</f>
        <v>11</v>
      </c>
      <c r="F176" s="20"/>
      <c r="G176" s="13">
        <f>SUM(D176:F176)</f>
        <v>52</v>
      </c>
      <c r="H176" s="6">
        <f>SUM(G176-E176)</f>
        <v>41</v>
      </c>
    </row>
    <row r="177" spans="1:8" ht="12.75">
      <c r="A177" s="58"/>
      <c r="B177" s="192"/>
      <c r="C177" s="193"/>
      <c r="D177" s="193"/>
      <c r="E177" s="193"/>
      <c r="F177" s="193"/>
      <c r="G177" s="203"/>
      <c r="H177" s="29"/>
    </row>
    <row r="178" spans="1:3" ht="12.75">
      <c r="A178" s="59"/>
      <c r="B178" s="59"/>
      <c r="C178" s="59"/>
    </row>
  </sheetData>
  <sheetProtection/>
  <mergeCells count="6">
    <mergeCell ref="B177:G177"/>
    <mergeCell ref="B6:G8"/>
    <mergeCell ref="A1:G1"/>
    <mergeCell ref="A2:G2"/>
    <mergeCell ref="A4:G4"/>
    <mergeCell ref="H6:H7"/>
  </mergeCells>
  <printOptions gridLines="1"/>
  <pageMargins left="0.25" right="0.25" top="0.75" bottom="0.75" header="0.3" footer="0.3"/>
  <pageSetup orientation="portrait" r:id="rId1"/>
  <headerFooter alignWithMargins="0">
    <oddFooter>&amp;C&amp;P of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Kelly Howard</cp:lastModifiedBy>
  <cp:lastPrinted>2018-11-12T20:40:36Z</cp:lastPrinted>
  <dcterms:created xsi:type="dcterms:W3CDTF">1996-10-14T23:33:28Z</dcterms:created>
  <dcterms:modified xsi:type="dcterms:W3CDTF">2018-11-14T17:06:44Z</dcterms:modified>
  <cp:category/>
  <cp:version/>
  <cp:contentType/>
  <cp:contentStatus/>
</cp:coreProperties>
</file>